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<sst xmlns="http://schemas.openxmlformats.org/spreadsheetml/2006/main" count="4490" uniqueCount="766">
  <si>
    <t>Модернизация объектов коммунальной инфраструктуры</t>
  </si>
  <si>
    <t>1103</t>
  </si>
  <si>
    <t>Субвенции бюджетам субъектов Российской Федерации и муниципальных образований</t>
  </si>
  <si>
    <t>0010006</t>
  </si>
  <si>
    <t>0010007</t>
  </si>
  <si>
    <t>Создание и функционирование комиссий по делам несовершеннолетних и защите их прав</t>
  </si>
  <si>
    <t>0010008</t>
  </si>
  <si>
    <t>0013600</t>
  </si>
  <si>
    <t>Осуществление первичного воинского учета на территориях, где отсутствуют военные комиссариаты</t>
  </si>
  <si>
    <t>4200000</t>
  </si>
  <si>
    <t>Детские дошкольные учреждения</t>
  </si>
  <si>
    <t>4209900</t>
  </si>
  <si>
    <t>4240000</t>
  </si>
  <si>
    <t>Детские дома</t>
  </si>
  <si>
    <t>4249901</t>
  </si>
  <si>
    <t>Федеральный закон от 19 мая 1995 года № 81-ФЗ «О государственных пособиях гражданам, имеющим детей»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</si>
  <si>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</si>
  <si>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</si>
  <si>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5052901</t>
  </si>
  <si>
    <t>Обеспечение мер социальной поддержки для лиц, награжденных знаком «Почетный донор СССР», «Почетный донор России»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</si>
  <si>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</si>
  <si>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</si>
  <si>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5054600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</si>
  <si>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</si>
  <si>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</si>
  <si>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5058201</t>
  </si>
  <si>
    <t>Социальная поддержка граждан, достигших возраста 70 лет</t>
  </si>
  <si>
    <t>5058301</t>
  </si>
  <si>
    <t>Ежемесячная денежная компенсация на хлеб пенсионерам</t>
  </si>
  <si>
    <t>5058401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</si>
  <si>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</si>
  <si>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5058501</t>
  </si>
  <si>
    <t>Государственная социальная помощь малоимущим семьям и малоимущим одиноко проживающим гражданам</t>
  </si>
  <si>
    <t>5058600</t>
  </si>
  <si>
    <t>Закон Кемеровской области от 18 июля 2006 года № 111-ОЗ «О социальной поддержке отдельных категорий семей, имеющих детей»</t>
  </si>
  <si>
    <t>5058601</t>
  </si>
  <si>
    <t>Компенсация отдельным категориям семей, имеющих детей</t>
  </si>
  <si>
    <t>5058700</t>
  </si>
  <si>
    <t>Закон Кемеровской области от 12 декабря 2006 года № 156-ОЗ «О денежной выплате отдельным категориям граждан»</t>
  </si>
  <si>
    <t>5058701</t>
  </si>
  <si>
    <t>Денежная выплата отдельным категориям граждан</t>
  </si>
  <si>
    <t>5058800</t>
  </si>
  <si>
    <t>Закон Кемеровской области от 14 января 1999 года № 8-ОЗ «О пенсиях  Кемеровской области»</t>
  </si>
  <si>
    <t>5058801</t>
  </si>
  <si>
    <t>Назначение и выплата пенсий Кемеровской области</t>
  </si>
  <si>
    <t>5059000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</si>
  <si>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</si>
  <si>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5059001</t>
  </si>
  <si>
    <t>5059100</t>
  </si>
  <si>
    <t>Закон Кемеровской области от 14 февраля 2005 года № 26-ОЗ «О культуре»</t>
  </si>
  <si>
    <t>5059101</t>
  </si>
  <si>
    <t>Меры социальной поддержки отдельных категорий работников культуры</t>
  </si>
  <si>
    <t>5059502</t>
  </si>
  <si>
    <t>5059503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</si>
  <si>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</si>
  <si>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Приобретение продуктов питания детям, страдающим онкологическими заболеваниями</t>
  </si>
  <si>
    <t>5059602</t>
  </si>
  <si>
    <t>5059603</t>
  </si>
  <si>
    <t>5059700</t>
  </si>
  <si>
    <t>Закон Кемеровской области от 18 ноября 2004 года № 82-ОЗ «О погребении и похоронном деле в Кемеровской области»</t>
  </si>
  <si>
    <t>5059701</t>
  </si>
  <si>
    <t>Поддержка коммунального хозяйства</t>
  </si>
  <si>
    <t>5227102</t>
  </si>
  <si>
    <t>Подпрограмма «Развитие профессионального образования в Кемеровской области»</t>
  </si>
  <si>
    <t>5059300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</si>
  <si>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</si>
  <si>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5059301</t>
  </si>
  <si>
    <t>Меры социальной поддержки работников муниципальных учреждений социального обслуживания в виде пособий и компенсации</t>
  </si>
  <si>
    <t>5059800</t>
  </si>
  <si>
    <t>5059901</t>
  </si>
  <si>
    <t>5201315</t>
  </si>
  <si>
    <t>Оплата труда патронатного воспитателя</t>
  </si>
  <si>
    <t>9900</t>
  </si>
  <si>
    <t>99</t>
  </si>
  <si>
    <t>9999</t>
  </si>
  <si>
    <t>999</t>
  </si>
  <si>
    <t>Выплата социального пособия на погребение и возмещение расходов по гарантированному перечню услуг по погребению</t>
  </si>
  <si>
    <t>5079902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</si>
  <si>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</si>
  <si>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</si>
  <si>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</si>
  <si>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</si>
  <si>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</si>
  <si>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</si>
  <si>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</si>
  <si>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</si>
  <si>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5205200</t>
  </si>
  <si>
    <t>Организация и осуществление деятельности по опеке и попечительству</t>
  </si>
  <si>
    <t>9800</t>
  </si>
  <si>
    <t>Всего</t>
  </si>
  <si>
    <t>Итого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</si>
  <si>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</si>
  <si>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</si>
  <si>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</si>
  <si>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</si>
  <si>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</si>
  <si>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</si>
  <si>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2010 год</t>
  </si>
  <si>
    <t>Наименование</t>
  </si>
  <si>
    <t>Раздел</t>
  </si>
  <si>
    <t>Подраздел</t>
  </si>
  <si>
    <t>Целевая статья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</si>
  <si>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</si>
  <si>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</si>
  <si>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</si>
  <si>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</si>
  <si>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</si>
  <si>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</si>
  <si>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</si>
  <si>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</si>
  <si>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</si>
  <si>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</si>
  <si>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</si>
  <si>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</si>
  <si>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</si>
  <si>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001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</si>
  <si>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</si>
  <si>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</si>
  <si>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</si>
  <si>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</si>
  <si>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</si>
  <si>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</si>
  <si>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</si>
  <si>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0010002</t>
  </si>
  <si>
    <t>Председатель Совета народных депутатов Кемеровской области</t>
  </si>
  <si>
    <t>0010003</t>
  </si>
  <si>
    <t>Депутаты (члены)  Совета народных депутатов Кемеровской области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</si>
  <si>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</si>
  <si>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</si>
  <si>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</si>
  <si>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</si>
  <si>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</si>
  <si>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</si>
  <si>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</si>
  <si>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0107</t>
  </si>
  <si>
    <t>Обеспечение проведения выборов и референдумов</t>
  </si>
  <si>
    <t>07</t>
  </si>
  <si>
    <t>0200000</t>
  </si>
  <si>
    <t>Проведение выборов и референдумов</t>
  </si>
  <si>
    <t>0200001</t>
  </si>
  <si>
    <t>Проведение выборов в законодательные (представительные) органы государственной власти Кемеровской области</t>
  </si>
  <si>
    <t>0111</t>
  </si>
  <si>
    <t>Обслуживание государственного и муниципального долга</t>
  </si>
  <si>
    <t>11</t>
  </si>
  <si>
    <t>0650000</t>
  </si>
  <si>
    <t>Процентные платежи по долговым обязательствам</t>
  </si>
  <si>
    <t>0650200</t>
  </si>
  <si>
    <t>Процентные платежи по государственному долгу Кемеровской области</t>
  </si>
  <si>
    <t>013</t>
  </si>
  <si>
    <t>Прочие расходы</t>
  </si>
  <si>
    <t>0112</t>
  </si>
  <si>
    <t>Резервные фонды</t>
  </si>
  <si>
    <t>12</t>
  </si>
  <si>
    <t>0700000</t>
  </si>
  <si>
    <t>0700400</t>
  </si>
  <si>
    <t>Распределение бюджетных ассигнований  бюджета Таштагольского района</t>
  </si>
  <si>
    <t>Резервный фонд Коллегии Администрации Кемеровской области</t>
  </si>
  <si>
    <t>0114</t>
  </si>
  <si>
    <t>Другие общегосударственные вопросы</t>
  </si>
  <si>
    <t>14</t>
  </si>
  <si>
    <t>Выполнение функций бюджетными учреждениями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</si>
  <si>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</si>
  <si>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</si>
  <si>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</si>
  <si>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</si>
  <si>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5220000</t>
  </si>
  <si>
    <t>Региональные целевые программы</t>
  </si>
  <si>
    <t>5225700</t>
  </si>
  <si>
    <t>Региональная целевая программа «Создание системы поддержки принятия и исполнения управленческих решений в Кемеровской области»</t>
  </si>
  <si>
    <t>топливно-энергетический комплекс</t>
  </si>
  <si>
    <t>7951300</t>
  </si>
  <si>
    <t>Муниципальная целева программа "Развитие сельского хозяйства"</t>
  </si>
  <si>
    <t>3001400</t>
  </si>
  <si>
    <t>Возмещение убытков Аэрокузбассу по муниципальной целевой программе "Возрождение и развитие коренного (шорского) народа"</t>
  </si>
  <si>
    <t>Муниципальная целевая программа "Схема территориального планирования г.Таштагола"</t>
  </si>
  <si>
    <t>7951800</t>
  </si>
  <si>
    <t>520000</t>
  </si>
  <si>
    <t>Поддержка жилищного хозяйства</t>
  </si>
  <si>
    <t>Муниципальная целевая программа "Строительство и реконструкция объектов"</t>
  </si>
  <si>
    <t>7951000</t>
  </si>
  <si>
    <t>7951100</t>
  </si>
  <si>
    <t>Компенсация выпадающих доходов организациям, предоставляющим населению услуги по теплу по тарифам, не обеспечивающим возмещение издержек</t>
  </si>
  <si>
    <t>Благоустройство</t>
  </si>
  <si>
    <t>Муниципальная целевая программа "Благоустройство Таштагольского района"</t>
  </si>
  <si>
    <t>3500000</t>
  </si>
  <si>
    <t>3500001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</si>
  <si>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</si>
  <si>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4200001</t>
  </si>
  <si>
    <t>Школы-детские сады, школы начальные, неполные средние и средние за счет местного бюджета</t>
  </si>
  <si>
    <t>4210001</t>
  </si>
  <si>
    <t>Обеспечение гос.гарантий прав граждан на получение общедост. И бесплатного дошкольного, нач.общего, основного образования, а также дополн. Образования в общеобр. Учреждениях</t>
  </si>
  <si>
    <t>Организация предоставления общедоступного и бесплатного общего образования по основным образ. Программам в спец.учебно-воспит. Учреждениях для обучающихся воспитанников с отклонением в развитии</t>
  </si>
  <si>
    <t>Соц.поддержка детей-сирот и детей, оставшихся без попечения родителей, содержащихся (обучающихся0 и воспитывающихся в обраовательных учреждениях для детей-сирот и детей, оставшихся без попечения родителей</t>
  </si>
  <si>
    <t>4230001</t>
  </si>
  <si>
    <t>Соц.поддержка детей-сирот и детей, оставшихся без попечения родителей, содержащихся в детских домах</t>
  </si>
  <si>
    <t>4310001</t>
  </si>
  <si>
    <t>Муниципальная целевая программа "Развитие молодежного движения"</t>
  </si>
  <si>
    <t>7950600</t>
  </si>
  <si>
    <t>4320104</t>
  </si>
  <si>
    <t>4350001</t>
  </si>
  <si>
    <t>Муниципальные  целевые программы</t>
  </si>
  <si>
    <t>Муниципальная целевая программа «Развитие образования»</t>
  </si>
  <si>
    <t>7950100</t>
  </si>
  <si>
    <t>7950101</t>
  </si>
  <si>
    <t>Подпрограмма "Подготовка специалистов"</t>
  </si>
  <si>
    <t xml:space="preserve"> Прочие расходы программы "Развитие образования"</t>
  </si>
  <si>
    <t>Подпрограмма "Питание школьников из малообеспеченных семей"</t>
  </si>
  <si>
    <t>Подпрограмма "Муниципальный грант"</t>
  </si>
  <si>
    <t>7950102</t>
  </si>
  <si>
    <t>7950103</t>
  </si>
  <si>
    <t>7950105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</si>
  <si>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</si>
  <si>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</si>
  <si>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4520001</t>
  </si>
  <si>
    <t>4400001</t>
  </si>
  <si>
    <t>4410001</t>
  </si>
  <si>
    <t>4420001</t>
  </si>
  <si>
    <t>Муниципальная целевая программа «Развитие культуры»</t>
  </si>
  <si>
    <t>7951501</t>
  </si>
  <si>
    <t>Муниципальная целевая программа «Пресса»</t>
  </si>
  <si>
    <t xml:space="preserve"> Создание условий для функционирования Пресс-службы (по пр-ме "Пресса"</t>
  </si>
  <si>
    <t>0011502</t>
  </si>
  <si>
    <t>4700001</t>
  </si>
  <si>
    <t>4710001</t>
  </si>
  <si>
    <t>Муниципальная целевая программа «Здоровье»</t>
  </si>
  <si>
    <t>Подпрограмма "Вакцинопрофилактика"</t>
  </si>
  <si>
    <t>Подпрограмма "Будущее без наркотиков"</t>
  </si>
  <si>
    <t>Подпрограмма "Стоатологическое здоровье жителей"</t>
  </si>
  <si>
    <t>Прочие расходы по пр-ме "Здоровье"</t>
  </si>
  <si>
    <t>Оплата страховых взносов за неработающее население (долги прошлых лет)</t>
  </si>
  <si>
    <t>Центры спортивной подготовки</t>
  </si>
  <si>
    <t>4820000</t>
  </si>
  <si>
    <t>4820001</t>
  </si>
  <si>
    <t>Муниципальная целевая программа "Спортивно-массовые и физкультурно-оздоровительные мероприятия в Таштагольском районе</t>
  </si>
  <si>
    <t>7952400</t>
  </si>
  <si>
    <t>5070001</t>
  </si>
  <si>
    <t>Социальная помощь по решению Таштагольского раойного Совета народных депутатов "Почетные граждане города Таштагола"</t>
  </si>
  <si>
    <t>5050401</t>
  </si>
  <si>
    <t xml:space="preserve">    Социальная поддержка членов семей граждан, подвергшихся воздействию радиации</t>
  </si>
  <si>
    <t>5050402</t>
  </si>
  <si>
    <t xml:space="preserve">    Социальная поддержка ветеранов боевых действий</t>
  </si>
  <si>
    <t xml:space="preserve">   Социальная поддержка граждан, уволенных с военной службы и членов их семей</t>
  </si>
  <si>
    <t>5050404</t>
  </si>
  <si>
    <t>5050405</t>
  </si>
  <si>
    <t xml:space="preserve">  Социальная поддержка лиц, замещавших выборные муниц.должности и муниц.должности муниц.службы в МУ "Таштагольский район"</t>
  </si>
  <si>
    <t>5050406</t>
  </si>
  <si>
    <t>9990000</t>
  </si>
  <si>
    <t>Условно утвержденные расходы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</si>
  <si>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</si>
  <si>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</si>
  <si>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</si>
  <si>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</si>
  <si>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014</t>
  </si>
  <si>
    <t>2020000</t>
  </si>
  <si>
    <t>Воинские формирования (органы, подразделения)</t>
  </si>
  <si>
    <t>2025800</t>
  </si>
  <si>
    <t>Военный персонал</t>
  </si>
  <si>
    <t>2027200</t>
  </si>
  <si>
    <t>Вещевое обеспечение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</si>
  <si>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</si>
  <si>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</si>
  <si>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</si>
  <si>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</si>
  <si>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</si>
  <si>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</si>
  <si>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5227500</t>
  </si>
  <si>
    <t>Региональная целевая программа «Борьба с преступностью, профилактика правонарушений и обеспечение безопасности дорожного движения в Кемеровской области»</t>
  </si>
  <si>
    <t>5227502</t>
  </si>
  <si>
    <t>Подпрограмма «Водитель, автомобиль, дорожная среда»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</si>
  <si>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</si>
  <si>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</si>
  <si>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</si>
  <si>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5226900</t>
  </si>
  <si>
    <t>Региональная целевая программа «Оптимизация развития транспорта и связи в Кемеровской области»</t>
  </si>
  <si>
    <t>5227402</t>
  </si>
  <si>
    <t>Подпрограмма «Снижение рисков и смягчение последствий чрезвычайных ситуаций природного и техногенного характера в Кемеровской области»</t>
  </si>
  <si>
    <t>10</t>
  </si>
  <si>
    <t>0400</t>
  </si>
  <si>
    <t>Национальная экономика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</si>
  <si>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</si>
  <si>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</si>
  <si>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</si>
  <si>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</si>
  <si>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006</t>
  </si>
  <si>
    <t>Субсидии юридическим лицам</t>
  </si>
  <si>
    <t>по разделам, подразделам, целевым статьям и видам расходов классификации расходов бюджетов</t>
  </si>
  <si>
    <t>(тыс. руб.)</t>
  </si>
  <si>
    <t>0408</t>
  </si>
  <si>
    <t>Транспорт</t>
  </si>
  <si>
    <t>08</t>
  </si>
  <si>
    <t>003</t>
  </si>
  <si>
    <t>Бюджетные инвестиции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</si>
  <si>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</si>
  <si>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</si>
  <si>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</si>
  <si>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</si>
  <si>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Муниципальные целевые программы</t>
  </si>
  <si>
    <t>Муниципальная целевая программа "Пропаганда семейно-брачных отношений"</t>
  </si>
  <si>
    <t>7950500</t>
  </si>
  <si>
    <t>Муниципальная целевая программа "Развитие общественного движения, активизация работы общественных организаций"</t>
  </si>
  <si>
    <t>7950700</t>
  </si>
  <si>
    <t>Муниципальная целевая программа "Управление и распоряжение муниципальным имуществом, составляющим муниципальную казну"</t>
  </si>
  <si>
    <t>7950800</t>
  </si>
  <si>
    <t>Муниципальная целевая программа "Мобилизационная подготовка"</t>
  </si>
  <si>
    <t>7952200</t>
  </si>
  <si>
    <t>Муниципальная целевая программа "Возрождение и развитие коренного (шорского) народа"</t>
  </si>
  <si>
    <t>Муниципальная целевая программа "Перепись населения"</t>
  </si>
  <si>
    <t>7952600</t>
  </si>
  <si>
    <t>Развитие соц. инфраструктуры территорий с компактным проживанием коренных и малоч. Народов КО</t>
  </si>
  <si>
    <t>7950000</t>
  </si>
  <si>
    <t>Муниципальная целевая программа «Борьба с преступностью»</t>
  </si>
  <si>
    <t>7951600</t>
  </si>
  <si>
    <t>Муниципальная целевая программа «Безопасность дорожного движения»</t>
  </si>
  <si>
    <t>7951700</t>
  </si>
  <si>
    <t>3405100</t>
  </si>
  <si>
    <t>Государственная поддержка потребительской кооперации</t>
  </si>
  <si>
    <t>Школы-детские сады, школы начальные, неполные средние и средние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</si>
  <si>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</si>
  <si>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</si>
  <si>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</si>
  <si>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</si>
  <si>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</si>
  <si>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Выплата денежного содержания фельдшерам,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</si>
  <si>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</si>
  <si>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5221000</t>
  </si>
  <si>
    <t>Региональная целевая программа «Создание системы кадастра недвижимости в Кемеровской области»</t>
  </si>
  <si>
    <t>5226601</t>
  </si>
  <si>
    <t>Подпрограмма «Строительство, реконструкция и капитальный ремонт объектов социальной сферы»</t>
  </si>
  <si>
    <t>0500</t>
  </si>
  <si>
    <t>Жилищно-коммунальное хозяйство</t>
  </si>
  <si>
    <t>0501</t>
  </si>
  <si>
    <t>Жилищное хозяйство</t>
  </si>
  <si>
    <t>5220501</t>
  </si>
  <si>
    <t>Подпрограмма «Обеспечение жильем социально незащищенных категорий граждан, установленных законодательством Кемеровской области»</t>
  </si>
  <si>
    <t>0502</t>
  </si>
  <si>
    <t>Коммунальное хозяйство</t>
  </si>
  <si>
    <t>3510000</t>
  </si>
  <si>
    <t>3510001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</si>
  <si>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</si>
  <si>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3510002</t>
  </si>
  <si>
    <t>Мероприятия в области коммунального хозяйства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</si>
  <si>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</si>
  <si>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</si>
  <si>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</si>
  <si>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</si>
  <si>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</si>
  <si>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</si>
  <si>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</si>
  <si>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</si>
  <si>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4210000</t>
  </si>
  <si>
    <t>4219900</t>
  </si>
  <si>
    <t>4219902</t>
  </si>
  <si>
    <t>Школы начальные, неполные средние и средние Кемеровской области</t>
  </si>
  <si>
    <t>4219903</t>
  </si>
  <si>
    <t>4220000</t>
  </si>
  <si>
    <t>Школы-интернаты</t>
  </si>
  <si>
    <t>4229900</t>
  </si>
  <si>
    <t>4229901</t>
  </si>
  <si>
    <t>4229902</t>
  </si>
  <si>
    <t>4229904</t>
  </si>
  <si>
    <t>Школы-интернаты Кемеровской области</t>
  </si>
  <si>
    <t>4230000</t>
  </si>
  <si>
    <t>Учреждения по внешкольной работе с детьми</t>
  </si>
  <si>
    <t>4239900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</si>
  <si>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</si>
  <si>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</si>
  <si>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</si>
  <si>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</si>
  <si>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5201100</t>
  </si>
  <si>
    <t>Поощрение лучших учителей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</si>
  <si>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</si>
  <si>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</si>
  <si>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</si>
  <si>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</si>
  <si>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4319900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</si>
  <si>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</si>
  <si>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</si>
  <si>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</si>
  <si>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</si>
  <si>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5227200</t>
  </si>
  <si>
    <t>Региональная целевая программа «Молодежь Кузбасса. Развитие спорта и туризма в Кемеровской области»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</si>
  <si>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</si>
  <si>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</si>
  <si>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</si>
  <si>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</si>
  <si>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4359900</t>
  </si>
  <si>
    <t>4359902</t>
  </si>
  <si>
    <t>Учреждения, обеспечивающие предоставление услуг в сфере образования Кемеровской области</t>
  </si>
  <si>
    <t>5227100</t>
  </si>
  <si>
    <t>Региональная целевая программа «Развитие системы образования и повышения уровня потребности в образовании населения Кемеровской области»</t>
  </si>
  <si>
    <t>5227101</t>
  </si>
  <si>
    <t>Подпрограмма «Развитие системы образования в Кемеровской области»</t>
  </si>
  <si>
    <t>022</t>
  </si>
  <si>
    <t>Мероприятия в сфере образования</t>
  </si>
  <si>
    <t>5227103</t>
  </si>
  <si>
    <t>Подпрограмма «Патриотическое воспитание граждан в Кемеровской области»</t>
  </si>
  <si>
    <t>5227300</t>
  </si>
  <si>
    <t>Региональная целевая программа «Развитие инновационной деятельности в Кемеровской области»</t>
  </si>
  <si>
    <t>0800</t>
  </si>
  <si>
    <t>Культура, кинематография, средства массовой информации</t>
  </si>
  <si>
    <t>0801</t>
  </si>
  <si>
    <t>Культура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</si>
  <si>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</si>
  <si>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</si>
  <si>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</si>
  <si>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</si>
  <si>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</si>
  <si>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</si>
  <si>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5225100</t>
  </si>
  <si>
    <t>Региональная целевая программа «Культура Кузбасса»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</si>
  <si>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</si>
  <si>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</si>
  <si>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024</t>
  </si>
  <si>
    <t>Мероприятия в сфере культуры</t>
  </si>
  <si>
    <t>0802</t>
  </si>
  <si>
    <t>Кинематография</t>
  </si>
  <si>
    <t>4500000</t>
  </si>
  <si>
    <t>Мероприятия в сфере культуры, кинематографии, средств массовой информации</t>
  </si>
  <si>
    <t>4508500</t>
  </si>
  <si>
    <t>Государственная поддержка в сфере культуры, кинематографии, средств массовой информации</t>
  </si>
  <si>
    <t>5221200</t>
  </si>
  <si>
    <t>Региональная целевая программа «Пресса»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</si>
  <si>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</si>
  <si>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</si>
  <si>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</si>
  <si>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</si>
  <si>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</si>
  <si>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</si>
  <si>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</si>
  <si>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</si>
  <si>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</si>
  <si>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</si>
  <si>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4709900</t>
  </si>
  <si>
    <t>4857700</t>
  </si>
  <si>
    <t>Централизованные закупки медикаментов и медицинского оборудования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</si>
  <si>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</si>
  <si>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</si>
  <si>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</si>
  <si>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</si>
  <si>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</si>
  <si>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0908</t>
  </si>
  <si>
    <t>Физическая культура и спорт</t>
  </si>
  <si>
    <t>5120000</t>
  </si>
  <si>
    <t>Физкультурно-оздоровительная работа и спортивные мероприятия</t>
  </si>
  <si>
    <t>5129700</t>
  </si>
  <si>
    <t>Мероприятия в области здравоохранения, спорта и физической культуры, туризма</t>
  </si>
  <si>
    <t>079</t>
  </si>
  <si>
    <t>5227201</t>
  </si>
  <si>
    <t>Подпрограмма «Развитие физической культуры и спорта в Кемеровской области»</t>
  </si>
  <si>
    <t>0910</t>
  </si>
  <si>
    <t>Другие вопросы в области здравоохранения, физической культуры и спорта</t>
  </si>
  <si>
    <t>4690000</t>
  </si>
  <si>
    <t>Учреждения, обеспечивающие предоставление услуг в сфере здравоохранения</t>
  </si>
  <si>
    <t>4699900</t>
  </si>
  <si>
    <t>5220700</t>
  </si>
  <si>
    <t>Региональная целевая программа «Здоровье кузбассовцев»</t>
  </si>
  <si>
    <t>067</t>
  </si>
  <si>
    <t>Мероприятия в области здравоохранения</t>
  </si>
  <si>
    <t>1000</t>
  </si>
  <si>
    <t>Социальная политика</t>
  </si>
  <si>
    <t>1002</t>
  </si>
  <si>
    <t>Социальное обслуживание населения</t>
  </si>
  <si>
    <t>5070000</t>
  </si>
  <si>
    <t>Учреждения социального обслуживания населения</t>
  </si>
  <si>
    <t>5079900</t>
  </si>
  <si>
    <t>5079901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</si>
  <si>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</si>
  <si>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1003</t>
  </si>
  <si>
    <t>Социальное обеспечение населения</t>
  </si>
  <si>
    <t>5050000</t>
  </si>
  <si>
    <t>Социальная помощь</t>
  </si>
  <si>
    <t>5053100</t>
  </si>
  <si>
    <t>Закон Кемеровской области от 14 февраля 2005 года № 25-ОЗ «О социальной поддержке инвалидов»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</si>
  <si>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</si>
  <si>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</si>
  <si>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5053120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</si>
  <si>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</si>
  <si>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</si>
  <si>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5058000</t>
  </si>
  <si>
    <t>5058001</t>
  </si>
  <si>
    <t>Меры социальной поддержки инвалидов</t>
  </si>
  <si>
    <t>5058100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</si>
  <si>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</si>
  <si>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5058101</t>
  </si>
  <si>
    <t>Меры социальной поддержки многодетных семей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</si>
  <si>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</si>
  <si>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</si>
  <si>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</si>
  <si>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</si>
  <si>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5059200</t>
  </si>
  <si>
    <t>Закон Кемеровской области от 28 декабря 2000 года № 110-ОЗ «Об образовании в Кемеровской области»</t>
  </si>
  <si>
    <t>5059201</t>
  </si>
  <si>
    <t>Меры социальной поддержки участников образовательного процесса</t>
  </si>
  <si>
    <t>5059500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</si>
  <si>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</si>
  <si>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</si>
  <si>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0010401</t>
  </si>
  <si>
    <t>Глава Администрации Таштагольского района</t>
  </si>
  <si>
    <t>Председатель Совета народных депутатов Таштагольского района</t>
  </si>
  <si>
    <t>Депутаты (члены)  Совета народных депутатов Таштагольского района</t>
  </si>
  <si>
    <t>0010403</t>
  </si>
  <si>
    <t>0010402</t>
  </si>
  <si>
    <t>Осуществление функций по хранению,комплектованию, учету и использованию документов архивного фонда КО</t>
  </si>
  <si>
    <t>Проведение выборов Главы муниципального образования</t>
  </si>
  <si>
    <t>Резервный фонд  Администрации Кемеровской области</t>
  </si>
  <si>
    <t>Процентные платежи по долглвым обязательствам Таштагольского района</t>
  </si>
  <si>
    <t>0700100</t>
  </si>
  <si>
    <t>0650100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</si>
  <si>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</si>
  <si>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</si>
  <si>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</si>
  <si>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</si>
  <si>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</si>
  <si>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</si>
  <si>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</si>
  <si>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</si>
  <si>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</si>
  <si>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</si>
  <si>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</si>
  <si>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4500600</t>
  </si>
  <si>
    <t>Комплектование книжных фондов библиотек муниципальных образований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</si>
  <si>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</si>
  <si>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</si>
  <si>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Сохранение и укрепление здоровья воспитанников, обучающихся в образовательных учреждениях</t>
  </si>
  <si>
    <t>5204000</t>
  </si>
  <si>
    <t>Гражданский персонал</t>
  </si>
  <si>
    <t>2026700</t>
  </si>
  <si>
    <t>Обеспечение функционирования органов в сфере национальной безопасности, правоохранительной деятельности и обороны</t>
  </si>
  <si>
    <t>Муниципальная целевая программа "Поддержка малого бизнеса и предпринимательства"</t>
  </si>
  <si>
    <t>7950900</t>
  </si>
  <si>
    <t>Скорая медицинкая помощь</t>
  </si>
  <si>
    <t>7950407</t>
  </si>
  <si>
    <t xml:space="preserve"> Мероприятия в области социальной политики</t>
  </si>
  <si>
    <t>7950400</t>
  </si>
  <si>
    <t>Муниципальная программа "Развитие системы социальной защиты и социальной поддержки нуждающихся граждан различных категорий"</t>
  </si>
  <si>
    <t xml:space="preserve">   Социальная поддержка малоимущи граждан по оказанию адресной социальной помощи</t>
  </si>
  <si>
    <t>Мунициальные целевые программы</t>
  </si>
  <si>
    <t>7950403</t>
  </si>
  <si>
    <t>Жилье молодым семьям</t>
  </si>
  <si>
    <t>7951200</t>
  </si>
  <si>
    <t>Профилактика безнадзорности и правонарушений несовершеннолетних</t>
  </si>
  <si>
    <t>068</t>
  </si>
  <si>
    <t>3510003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</si>
  <si>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</si>
  <si>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009</t>
  </si>
  <si>
    <t>Фонд финансовой поддержки</t>
  </si>
  <si>
    <t>Фонд софинансирования - реформирование ЖКХ</t>
  </si>
  <si>
    <t>0980000</t>
  </si>
  <si>
    <t>0980101</t>
  </si>
  <si>
    <t>0980102</t>
  </si>
  <si>
    <t>Проведение капитального ремонта многоквартирных домов за счет средств федерального бюджета</t>
  </si>
  <si>
    <t>Проведение капитального ремонта многоквартирных домов за счет средств областного бюджета</t>
  </si>
  <si>
    <t>0980201</t>
  </si>
  <si>
    <t>Проведение капитального ремонта многоквартирных домов за счет средств местного бюджета</t>
  </si>
  <si>
    <t>Переселение граждан из аварийного жилищного фонда за счет средств федерального бюджета</t>
  </si>
  <si>
    <t>0980202</t>
  </si>
  <si>
    <t>Проведение капитального ремонта за счет фонда софинансирования</t>
  </si>
  <si>
    <t>Переселение граждан из аварийоного жилищного фонда за счет фонда софинансирования</t>
  </si>
  <si>
    <t>0980002</t>
  </si>
  <si>
    <t>0980001</t>
  </si>
  <si>
    <t>Иные расходные обязательства по исполнению полномочий органов местного самоуправления по вопросам местного значения</t>
  </si>
  <si>
    <t>Фонд софинансирования</t>
  </si>
  <si>
    <t>4850000</t>
  </si>
  <si>
    <t>4859700</t>
  </si>
  <si>
    <t>Переселение граждан из аварийного жилищного фонда за счет средств областного бюджета</t>
  </si>
  <si>
    <t>Переселение граждан из аварийного жилищного фонда за счет средств местного бюджета</t>
  </si>
  <si>
    <t>народных депутатов</t>
  </si>
  <si>
    <t>Приложение № 9 к  решению</t>
  </si>
  <si>
    <t>Таштагольского районного Совета</t>
  </si>
  <si>
    <t>Муниципальная целевая программа "Энергосбережение"</t>
  </si>
  <si>
    <t>4220001</t>
  </si>
  <si>
    <t>Оснащение городских и районных газет</t>
  </si>
  <si>
    <t>5204700</t>
  </si>
  <si>
    <t>4700200</t>
  </si>
  <si>
    <t>Муниципальная программа "Здоровье"</t>
  </si>
  <si>
    <t>4700201</t>
  </si>
  <si>
    <t>4700202</t>
  </si>
  <si>
    <t>4700203</t>
  </si>
  <si>
    <t>4700204</t>
  </si>
  <si>
    <t>4700205</t>
  </si>
  <si>
    <t>4700206</t>
  </si>
  <si>
    <t>4700207</t>
  </si>
  <si>
    <t>Фонд компенсаций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</si>
  <si>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</si>
  <si>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</si>
  <si>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500</t>
  </si>
  <si>
    <t>5205400</t>
  </si>
  <si>
    <t>3510500</t>
  </si>
  <si>
    <t>Обеспечение общедоступного дошкольного образования</t>
  </si>
  <si>
    <t>5205300</t>
  </si>
  <si>
    <t>Муниципальная программа "Возрождение и развитие коренного (шорского) народа</t>
  </si>
  <si>
    <t>7951400</t>
  </si>
  <si>
    <t>Выполнение функций бюджетных учреждений</t>
  </si>
  <si>
    <t>Фельдшерско-акушерские пункты</t>
  </si>
  <si>
    <t>4780000</t>
  </si>
  <si>
    <t>4780001</t>
  </si>
  <si>
    <t>Функционирование органов в сфере нац.безопасности, правоохранит. деятельности и обороны</t>
  </si>
  <si>
    <t>Мероприятия в топливно-энергетической области</t>
  </si>
  <si>
    <t>Стимулирование труда воспитателей младших воспитательных учреждений дошкольного образования</t>
  </si>
  <si>
    <t>5206000</t>
  </si>
  <si>
    <t>Медицинская помощь в дненых стационарах всех типов</t>
  </si>
  <si>
    <t>4770000</t>
  </si>
  <si>
    <t>4770001</t>
  </si>
  <si>
    <t>7952300</t>
  </si>
  <si>
    <t>Федеральная уелевая программа "Жилище"</t>
  </si>
  <si>
    <t>1040200</t>
  </si>
  <si>
    <t>Соц.поддержка граждан, усыновивших (удочеривших) детей-сирот и детей,оставшихся без попечения родителей</t>
  </si>
  <si>
    <t>5057801</t>
  </si>
  <si>
    <t>Меры соц. поддержки отдельных категорий многодетных матерей</t>
  </si>
  <si>
    <t>5057901</t>
  </si>
  <si>
    <t>Адресная помощь участников образовательного процесса</t>
  </si>
  <si>
    <t>5205900</t>
  </si>
  <si>
    <t>482</t>
  </si>
  <si>
    <t>7952000</t>
  </si>
  <si>
    <t>Иные межбюджетные трансферты</t>
  </si>
  <si>
    <t>017</t>
  </si>
  <si>
    <t>Поддержка малого предпринимательства</t>
  </si>
  <si>
    <t>Региональная целевая программа "Жилище"</t>
  </si>
  <si>
    <t>5220504</t>
  </si>
  <si>
    <t>2011 год</t>
  </si>
  <si>
    <t>Центральный аппарат КУМИ от поселений)</t>
  </si>
  <si>
    <t>001 5000</t>
  </si>
  <si>
    <t>7950104</t>
  </si>
  <si>
    <t>Подпрограмма "Стимулирование и поощрение отличников учебы"</t>
  </si>
  <si>
    <t>Подпрограмма "Борьба с заболеваниями социального характера"</t>
  </si>
  <si>
    <t>Подпрограмма "Высоко -техн. Виды медицинской помощи"</t>
  </si>
  <si>
    <t>5206100</t>
  </si>
  <si>
    <t>4825000</t>
  </si>
  <si>
    <t>Обеспечение деятельности подведомственных учреждений за счет переданных полномочий поселений</t>
  </si>
  <si>
    <t>4405000</t>
  </si>
  <si>
    <t>44150000</t>
  </si>
  <si>
    <t>5226804</t>
  </si>
  <si>
    <t>Ежемесячное пособие на ребенка - фед бюджет</t>
  </si>
  <si>
    <t>Ежемесячное пособие на ребенка - обл. бюджет</t>
  </si>
  <si>
    <t>5053002</t>
  </si>
  <si>
    <t>5054802</t>
  </si>
  <si>
    <t xml:space="preserve"> Субсидии на погашение процентов по кредитам - по программе "Строительство и реконструкция объектов"</t>
  </si>
  <si>
    <t>Дети-сироты</t>
  </si>
  <si>
    <t>5110300</t>
  </si>
  <si>
    <t xml:space="preserve">  подпрограмма "Обеспечение инвалидам равных с другими гражданами возможностей участия во всех сферах общественной жизни"</t>
  </si>
  <si>
    <t>Подпрограмма «Социальная поддержка Совета ветеранов войны и труда»</t>
  </si>
  <si>
    <t>008</t>
  </si>
  <si>
    <t>Выравнивание бюджетной обеспеченности поселений - за счет субвенции областного бюджета</t>
  </si>
  <si>
    <t>Выравнивание бюджетной обеспеченности поселений - за счет бюджета района</t>
  </si>
  <si>
    <t>5160002</t>
  </si>
  <si>
    <t>5210600</t>
  </si>
  <si>
    <t>7950301</t>
  </si>
  <si>
    <t>Муниципальная целевая программа "Обеспечение безопасности условий жизни населения и деятельности предприятий в Таштагольском районе"</t>
  </si>
  <si>
    <t>79503000</t>
  </si>
  <si>
    <t>Подпрограмма "Антитеррор"</t>
  </si>
  <si>
    <t>Выполнение функций органами местного самоуправления</t>
  </si>
  <si>
    <t>Подпрограмма "Снижение рисков и смягчения последствий ЧС природного и техногенного характера в Таштагольском районе</t>
  </si>
  <si>
    <t>7950302</t>
  </si>
  <si>
    <t>4508502</t>
  </si>
  <si>
    <t>4508501</t>
  </si>
  <si>
    <t>7951502</t>
  </si>
  <si>
    <t>4525000</t>
  </si>
  <si>
    <t>Муниципальная целевая программа "Повышение инвестиционной привлекательности""</t>
  </si>
  <si>
    <t>7952500</t>
  </si>
  <si>
    <t>От поселений</t>
  </si>
  <si>
    <t>4315000</t>
  </si>
  <si>
    <t>431</t>
  </si>
  <si>
    <t>Осуществление полномочий по подготовке и проведению статистических переписей</t>
  </si>
  <si>
    <t>Строительство, реконструкция, капитальный ремонт зданий образовательных учреждений КО</t>
  </si>
  <si>
    <t>5227106</t>
  </si>
  <si>
    <t>Приложение № 5 к решению</t>
  </si>
  <si>
    <t>Таштагольского районного  Совета</t>
  </si>
  <si>
    <t xml:space="preserve">от 27 февраля 2008 г. 194 </t>
  </si>
  <si>
    <t>202670</t>
  </si>
  <si>
    <t>Приобретение угля для коммунально-бытовых нужд</t>
  </si>
  <si>
    <t>5204600</t>
  </si>
  <si>
    <t xml:space="preserve">02 </t>
  </si>
  <si>
    <t>Обеспечение жильем социально-незазищенных категорий граждан, установленных законодательством КО</t>
  </si>
  <si>
    <t>522 0501</t>
  </si>
  <si>
    <t>522 0502</t>
  </si>
  <si>
    <t>5204400</t>
  </si>
  <si>
    <t>Оплата услуг интернеттрафика</t>
  </si>
  <si>
    <t>5227104</t>
  </si>
  <si>
    <t>Региональная целевая программа "Социально-экономическое развитие наций и народностей в кемеровской области</t>
  </si>
  <si>
    <t>5225300</t>
  </si>
  <si>
    <t>Приобретение угля для коммунальных нужд</t>
  </si>
  <si>
    <t>9079901</t>
  </si>
  <si>
    <t>9079902</t>
  </si>
  <si>
    <t>5055521</t>
  </si>
  <si>
    <t>5054800</t>
  </si>
  <si>
    <t>Предоставление гражданам субсидий на оплату жилого помещения и коммунальных услуг за счет средств федерального бюджета</t>
  </si>
  <si>
    <t>5054801</t>
  </si>
  <si>
    <t>5055511</t>
  </si>
  <si>
    <t>5055512</t>
  </si>
  <si>
    <t>5055522</t>
  </si>
  <si>
    <t>Меры соц. Поддержки инвалидам</t>
  </si>
  <si>
    <t>5055532</t>
  </si>
  <si>
    <t>Выплата средств для обеспечения проедными билетами медицинского персонала терапевтических и педиатрических участков первичного звена</t>
  </si>
  <si>
    <t>Осуществление мер соц социальной поддержки граждан, имеющих почетные звания</t>
  </si>
  <si>
    <t>5160130</t>
  </si>
  <si>
    <t xml:space="preserve">Иные межбюджетные трансферты  </t>
  </si>
  <si>
    <t>Прибретение угля для коммунальнобытовых нужд</t>
  </si>
  <si>
    <t>Субсидии юридичексим лицам</t>
  </si>
  <si>
    <t>Подпрограмма "Топографогеодезическое и картографическое обеспечение Кемеровской области"</t>
  </si>
  <si>
    <t>5226602</t>
  </si>
  <si>
    <t>Благоустройство в Таштагольском раойне</t>
  </si>
  <si>
    <t>5227202</t>
  </si>
  <si>
    <t>522</t>
  </si>
  <si>
    <t>7952100</t>
  </si>
  <si>
    <t>7951900</t>
  </si>
  <si>
    <t>7950408</t>
  </si>
  <si>
    <t>9079900</t>
  </si>
  <si>
    <t>Благоустройство в таштагольском районе</t>
  </si>
  <si>
    <t>Муниципальная программа "Дети-сироты"</t>
  </si>
  <si>
    <t>Муниципальная программа "Строительство и реконструкция объектов"</t>
  </si>
  <si>
    <t>Муниципальные программы</t>
  </si>
  <si>
    <t>Выполнение функций бюджетными  учреждениями</t>
  </si>
  <si>
    <t>4240001</t>
  </si>
  <si>
    <t>Сохранение и укрепление здоровья</t>
  </si>
  <si>
    <t>Создание музея-заповедника "Трехречье"</t>
  </si>
  <si>
    <t>Региональная целевая программа "Культура Кузбасса"</t>
  </si>
  <si>
    <t>5225104</t>
  </si>
  <si>
    <t>Муниципальная программа "Возрождение и развитие коренного (шорского) народа"</t>
  </si>
  <si>
    <t>на 2010 год и на плановый период 2011 и 2012 годов</t>
  </si>
  <si>
    <t>2012 год</t>
  </si>
  <si>
    <t>5051900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</si>
  <si>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</si>
  <si>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</si>
  <si>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</si>
  <si>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7952700</t>
  </si>
  <si>
    <t>Муниципальная целевая программа "Развитие муниципальной службы""</t>
  </si>
  <si>
    <t>7952800</t>
  </si>
  <si>
    <t>Возмещение транспортных расходов по доставке товаров в отдаленные поселки ПО Таштагольское</t>
  </si>
  <si>
    <t>Реализация государственных функций в  области национальной экономики</t>
  </si>
  <si>
    <t>Обеспечение жильем отд.категорий граждан, устан.ФЗ от 12.01.1995г. №5фз</t>
  </si>
  <si>
    <t>5053401</t>
  </si>
  <si>
    <t>Соцподдержка реабилит. Лиц и лиц, пострад. От политич. Репрессий (средства  обл.бюджета)</t>
  </si>
  <si>
    <t>5055531</t>
  </si>
  <si>
    <t>5057001</t>
  </si>
  <si>
    <t>Муниципальная программа "Обеспечение жильем ветеранов ВОВ"</t>
  </si>
  <si>
    <t>7952900</t>
  </si>
  <si>
    <t>Субсидии бюджетам субъектов РФ и муниципальных образований</t>
  </si>
  <si>
    <t>от 26 декабря 2009 г. № 166-рр</t>
  </si>
  <si>
    <t>Приложение  4 к  решению</t>
  </si>
  <si>
    <t>Муниципальная целевая программа "Подготовка к зиме"</t>
  </si>
  <si>
    <t>2483101</t>
  </si>
  <si>
    <t>Компенсация выпадающих доходов электроснабжающих организаций в связи со снижением тарифов</t>
  </si>
  <si>
    <t>Региональная программа "Молодежь кузбасса"</t>
  </si>
  <si>
    <t>5206300</t>
  </si>
  <si>
    <t>Муниципальная программа "Обеспечение безопасности условий жизни населения"</t>
  </si>
  <si>
    <t>0014300</t>
  </si>
  <si>
    <t>Региональная целевая программа "Повышение инвестиционной привлекательности Кемеровской области"</t>
  </si>
  <si>
    <t>5226000</t>
  </si>
  <si>
    <t>Пр-ма "Молодежь Кузбасса"</t>
  </si>
  <si>
    <t>Общеэкономические вопросы</t>
  </si>
  <si>
    <t>Мероприятия, напрвленные на снижение напряженности на рынке труда</t>
  </si>
  <si>
    <t>5100300</t>
  </si>
  <si>
    <t>3403101</t>
  </si>
  <si>
    <t>5220900</t>
  </si>
  <si>
    <t>Подпрограмма "Обеспечение жильем социально незащищенных категорий граждан, кстановл. Законод. Кемеровской области"</t>
  </si>
  <si>
    <t>Адресная соцподдержка участников образовательного процесса</t>
  </si>
  <si>
    <t>5227108</t>
  </si>
  <si>
    <t>Региональные программы</t>
  </si>
  <si>
    <t>Оплата услуг интертрафика</t>
  </si>
  <si>
    <t>5056500</t>
  </si>
  <si>
    <t>Межбюджетные трансферты местн. Бюдж. На реализ. Доп. Мероприятий, направл. На снижение напряж. На рынке труда</t>
  </si>
  <si>
    <t>0019300</t>
  </si>
  <si>
    <t>3530100</t>
  </si>
  <si>
    <t>Подпрограмма "Молодежь кузбасса"</t>
  </si>
  <si>
    <t>Развитие сельского хозяйства</t>
  </si>
  <si>
    <t>от 13 июля 2010 г. № 192-рр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</si>
</sst>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1" fillId="0" borderId="0" xfId="0" applyFont="1" applyFill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1" xfId="0" applyNumberFormat="1" applyFont="1" applyBorder="1" applyAlignment="1" quotePrefix="1">
      <alignment horizontal="center" vertical="top" wrapText="1"/>
    </xf>
    <xf numFmtId="49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5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164" fontId="3" fillId="0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 quotePrefix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654"/>
  <sheetViews>
    <sheetView showZeros="0" tabSelected="1" workbookViewId="0" topLeftCell="G1">
      <selection activeCell="J4" sqref="J4:N4"/>
    </sheetView>
  </sheetViews>
  <sheetFormatPr defaultColWidth="9.00390625" defaultRowHeight="12.75"/>
  <cols>
    <col min="1" max="6" width="0" style="6" hidden="1" customWidth="1"/>
    <col min="7" max="7" width="70.125" style="39" customWidth="1"/>
    <col min="8" max="8" width="4.125" style="40" customWidth="1"/>
    <col min="9" max="9" width="4.75390625" style="40" customWidth="1"/>
    <col min="10" max="10" width="10.875" style="40" customWidth="1"/>
    <col min="11" max="11" width="5.125" style="40" customWidth="1"/>
    <col min="12" max="12" width="15.375" style="41" customWidth="1"/>
    <col min="13" max="13" width="16.75390625" style="41" customWidth="1"/>
    <col min="14" max="14" width="16.375" style="41" customWidth="1"/>
    <col min="15" max="17" width="9.125" style="7" customWidth="1"/>
    <col min="18" max="18" width="9.25390625" style="7" bestFit="1" customWidth="1"/>
    <col min="19" max="16384" width="9.125" style="7" customWidth="1"/>
  </cols>
  <sheetData>
    <row r="1" spans="10:14" ht="12.75" customHeight="1">
      <c r="J1" s="43" t="s">
        <v>738</v>
      </c>
      <c r="K1" s="44"/>
      <c r="L1" s="44"/>
      <c r="M1" s="44"/>
      <c r="N1" s="44"/>
    </row>
    <row r="2" spans="10:14" ht="12.75" customHeight="1">
      <c r="J2" s="43" t="s">
        <v>568</v>
      </c>
      <c r="K2" s="44"/>
      <c r="L2" s="44"/>
      <c r="M2" s="44"/>
      <c r="N2" s="44"/>
    </row>
    <row r="3" spans="10:14" ht="12.75" customHeight="1">
      <c r="J3" s="43" t="s">
        <v>566</v>
      </c>
      <c r="K3" s="44"/>
      <c r="L3" s="44"/>
      <c r="M3" s="44"/>
      <c r="N3" s="44"/>
    </row>
    <row r="4" spans="10:14" ht="12.75" customHeight="1">
      <c r="J4" s="43" t="s">
        <v>765</v>
      </c>
      <c r="K4" s="44"/>
      <c r="L4" s="44"/>
      <c r="M4" s="44"/>
      <c r="N4" s="44"/>
    </row>
    <row r="5" spans="1:14" s="5" customFormat="1" ht="18.75" customHeight="1">
      <c r="A5" s="43" t="s">
        <v>665</v>
      </c>
      <c r="B5" s="44"/>
      <c r="C5" s="44"/>
      <c r="D5" s="44"/>
      <c r="E5" s="44"/>
      <c r="F5" s="1"/>
      <c r="G5" s="2"/>
      <c r="H5" s="3"/>
      <c r="I5" s="3"/>
      <c r="J5" s="43" t="s">
        <v>567</v>
      </c>
      <c r="K5" s="44"/>
      <c r="L5" s="44"/>
      <c r="M5" s="44"/>
      <c r="N5" s="44"/>
    </row>
    <row r="6" spans="1:14" s="5" customFormat="1" ht="18.75" customHeight="1">
      <c r="A6" s="43" t="s">
        <v>666</v>
      </c>
      <c r="B6" s="44"/>
      <c r="C6" s="44"/>
      <c r="D6" s="44"/>
      <c r="E6" s="44"/>
      <c r="F6" s="1"/>
      <c r="G6" s="2"/>
      <c r="H6" s="3"/>
      <c r="I6" s="3"/>
      <c r="J6" s="43" t="s">
        <v>568</v>
      </c>
      <c r="K6" s="44"/>
      <c r="L6" s="44"/>
      <c r="M6" s="44"/>
      <c r="N6" s="44"/>
    </row>
    <row r="7" spans="1:14" s="5" customFormat="1" ht="18.75" customHeight="1">
      <c r="A7" s="43" t="s">
        <v>566</v>
      </c>
      <c r="B7" s="44"/>
      <c r="C7" s="44"/>
      <c r="D7" s="44"/>
      <c r="E7" s="44"/>
      <c r="F7" s="1"/>
      <c r="G7" s="2"/>
      <c r="H7" s="3"/>
      <c r="I7" s="3"/>
      <c r="J7" s="43" t="s">
        <v>566</v>
      </c>
      <c r="K7" s="44"/>
      <c r="L7" s="44"/>
      <c r="M7" s="44"/>
      <c r="N7" s="44"/>
    </row>
    <row r="8" spans="1:14" s="5" customFormat="1" ht="12.75">
      <c r="A8" s="43" t="s">
        <v>667</v>
      </c>
      <c r="B8" s="44"/>
      <c r="C8" s="44"/>
      <c r="D8" s="44"/>
      <c r="E8" s="44"/>
      <c r="F8" s="1"/>
      <c r="G8" s="2"/>
      <c r="H8" s="3"/>
      <c r="I8" s="3"/>
      <c r="J8" s="43" t="s">
        <v>737</v>
      </c>
      <c r="K8" s="44"/>
      <c r="L8" s="44"/>
      <c r="M8" s="44"/>
      <c r="N8" s="44"/>
    </row>
    <row r="9" spans="1:14" s="5" customFormat="1" ht="12.75">
      <c r="A9" s="1"/>
      <c r="B9" s="1"/>
      <c r="C9" s="1"/>
      <c r="D9" s="1"/>
      <c r="E9" s="1"/>
      <c r="F9" s="1"/>
      <c r="G9" s="2"/>
      <c r="H9" s="3"/>
      <c r="I9" s="3"/>
      <c r="J9" s="3"/>
      <c r="K9" s="3"/>
      <c r="L9" s="4"/>
      <c r="M9" s="4"/>
      <c r="N9" s="4"/>
    </row>
    <row r="10" spans="1:14" s="5" customFormat="1" ht="12.75">
      <c r="A10" s="1"/>
      <c r="B10" s="1"/>
      <c r="C10" s="1"/>
      <c r="D10" s="1"/>
      <c r="E10" s="1"/>
      <c r="F10" s="1"/>
      <c r="G10" s="45" t="s">
        <v>155</v>
      </c>
      <c r="H10" s="46"/>
      <c r="I10" s="46"/>
      <c r="J10" s="46"/>
      <c r="K10" s="46"/>
      <c r="L10" s="46"/>
      <c r="M10" s="46"/>
      <c r="N10" s="46"/>
    </row>
    <row r="11" spans="1:14" s="5" customFormat="1" ht="12.75">
      <c r="A11" s="1"/>
      <c r="B11" s="1"/>
      <c r="C11" s="1"/>
      <c r="D11" s="1"/>
      <c r="E11" s="1"/>
      <c r="F11" s="1"/>
      <c r="G11" s="45" t="s">
        <v>285</v>
      </c>
      <c r="H11" s="46"/>
      <c r="I11" s="46"/>
      <c r="J11" s="46"/>
      <c r="K11" s="46"/>
      <c r="L11" s="46"/>
      <c r="M11" s="46"/>
      <c r="N11" s="46"/>
    </row>
    <row r="12" spans="1:14" s="5" customFormat="1" ht="12.75">
      <c r="A12" s="1"/>
      <c r="B12" s="1"/>
      <c r="C12" s="1"/>
      <c r="D12" s="1"/>
      <c r="E12" s="1"/>
      <c r="F12" s="1"/>
      <c r="G12" s="45" t="s">
        <v>718</v>
      </c>
      <c r="H12" s="46"/>
      <c r="I12" s="46"/>
      <c r="J12" s="46"/>
      <c r="K12" s="46"/>
      <c r="L12" s="46"/>
      <c r="M12" s="46"/>
      <c r="N12" s="46"/>
    </row>
    <row r="13" spans="1:14" s="5" customFormat="1" ht="12.75">
      <c r="A13" s="1"/>
      <c r="B13" s="1"/>
      <c r="C13" s="1"/>
      <c r="D13" s="1"/>
      <c r="E13" s="1"/>
      <c r="F13" s="1"/>
      <c r="G13" s="8"/>
      <c r="H13" s="9"/>
      <c r="I13" s="9"/>
      <c r="J13" s="9"/>
      <c r="K13" s="9"/>
      <c r="L13" s="10"/>
      <c r="M13" s="10"/>
      <c r="N13" s="10"/>
    </row>
    <row r="14" spans="1:14" s="5" customFormat="1" ht="12.75">
      <c r="A14" s="1"/>
      <c r="B14" s="1"/>
      <c r="C14" s="1"/>
      <c r="D14" s="1"/>
      <c r="E14" s="1"/>
      <c r="F14" s="1"/>
      <c r="G14" s="2"/>
      <c r="H14" s="3"/>
      <c r="I14" s="3"/>
      <c r="J14" s="3"/>
      <c r="K14" s="3"/>
      <c r="L14" s="4"/>
      <c r="M14" s="47" t="s">
        <v>286</v>
      </c>
      <c r="N14" s="48"/>
    </row>
    <row r="15" spans="1:14" s="15" customFormat="1" ht="38.25">
      <c r="A15" s="11" t="s">
        <v>91</v>
      </c>
      <c r="B15" s="11" t="s">
        <v>92</v>
      </c>
      <c r="C15" s="11" t="s">
        <v>93</v>
      </c>
      <c r="D15" s="11" t="s">
        <v>94</v>
      </c>
      <c r="E15" s="11" t="s">
        <v>95</v>
      </c>
      <c r="F15" s="11" t="s">
        <v>96</v>
      </c>
      <c r="G15" s="12" t="s">
        <v>98</v>
      </c>
      <c r="H15" s="13" t="s">
        <v>99</v>
      </c>
      <c r="I15" s="13" t="s">
        <v>100</v>
      </c>
      <c r="J15" s="13" t="s">
        <v>101</v>
      </c>
      <c r="K15" s="13" t="s">
        <v>102</v>
      </c>
      <c r="L15" s="14" t="s">
        <v>97</v>
      </c>
      <c r="M15" s="14" t="s">
        <v>619</v>
      </c>
      <c r="N15" s="14" t="s">
        <v>719</v>
      </c>
    </row>
    <row r="16" spans="1:14" s="20" customFormat="1" ht="12.75">
      <c r="A16" s="16" t="s">
        <v>103</v>
      </c>
      <c r="B16" s="16" t="s">
        <v>104</v>
      </c>
      <c r="C16" s="16" t="s">
        <v>105</v>
      </c>
      <c r="D16" s="16" t="s">
        <v>106</v>
      </c>
      <c r="E16" s="16" t="s">
        <v>107</v>
      </c>
      <c r="F16" s="16" t="s">
        <v>106</v>
      </c>
      <c r="G16" s="17" t="s">
        <v>104</v>
      </c>
      <c r="H16" s="18" t="s">
        <v>108</v>
      </c>
      <c r="I16" s="18" t="s">
        <v>109</v>
      </c>
      <c r="J16" s="18" t="s">
        <v>109</v>
      </c>
      <c r="K16" s="18" t="s">
        <v>109</v>
      </c>
      <c r="L16" s="19">
        <f>L17+L21+L29+L41+L45+L49+L53</f>
        <v>124789</v>
      </c>
      <c r="M16" s="19">
        <f>M17+M21+M29+M41+M45+M49+M53</f>
        <v>31002</v>
      </c>
      <c r="N16" s="19">
        <f>N17+N21+N29+N41+N45+N49+N53</f>
        <v>29791</v>
      </c>
    </row>
    <row r="17" spans="1:14" s="25" customFormat="1" ht="25.5">
      <c r="A17" s="21" t="s">
        <v>110</v>
      </c>
      <c r="B17" s="21" t="s">
        <v>111</v>
      </c>
      <c r="C17" s="21" t="s">
        <v>105</v>
      </c>
      <c r="D17" s="21" t="s">
        <v>106</v>
      </c>
      <c r="E17" s="21" t="s">
        <v>107</v>
      </c>
      <c r="F17" s="21" t="s">
        <v>106</v>
      </c>
      <c r="G17" s="22" t="s">
        <v>111</v>
      </c>
      <c r="H17" s="23" t="s">
        <v>108</v>
      </c>
      <c r="I17" s="23" t="s">
        <v>112</v>
      </c>
      <c r="J17" s="23" t="s">
        <v>109</v>
      </c>
      <c r="K17" s="23" t="s">
        <v>109</v>
      </c>
      <c r="L17" s="24">
        <f>L18</f>
        <v>867</v>
      </c>
      <c r="M17" s="24">
        <f aca="true" t="shared" si="0" ref="M17:N19">M18</f>
        <v>867</v>
      </c>
      <c r="N17" s="24">
        <f t="shared" si="0"/>
        <v>867</v>
      </c>
    </row>
    <row r="18" spans="1:14" ht="12.75">
      <c r="A18" s="6" t="s">
        <v>110</v>
      </c>
      <c r="B18" s="6" t="s">
        <v>111</v>
      </c>
      <c r="C18" s="6" t="s">
        <v>113</v>
      </c>
      <c r="D18" s="6" t="s">
        <v>114</v>
      </c>
      <c r="E18" s="6" t="s">
        <v>107</v>
      </c>
      <c r="F18" s="6" t="s">
        <v>106</v>
      </c>
      <c r="G18" s="26" t="s">
        <v>114</v>
      </c>
      <c r="H18" s="27" t="s">
        <v>108</v>
      </c>
      <c r="I18" s="27" t="s">
        <v>112</v>
      </c>
      <c r="J18" s="27" t="s">
        <v>113</v>
      </c>
      <c r="K18" s="27" t="s">
        <v>109</v>
      </c>
      <c r="L18" s="28">
        <f>L19</f>
        <v>867</v>
      </c>
      <c r="M18" s="28">
        <f t="shared" si="0"/>
        <v>867</v>
      </c>
      <c r="N18" s="28">
        <f t="shared" si="0"/>
        <v>867</v>
      </c>
    </row>
    <row r="19" spans="1:14" ht="12.75">
      <c r="A19" s="6" t="s">
        <v>110</v>
      </c>
      <c r="B19" s="6" t="s">
        <v>111</v>
      </c>
      <c r="C19" s="6" t="s">
        <v>116</v>
      </c>
      <c r="D19" s="6" t="s">
        <v>117</v>
      </c>
      <c r="E19" s="6" t="s">
        <v>107</v>
      </c>
      <c r="F19" s="6" t="s">
        <v>106</v>
      </c>
      <c r="G19" s="26" t="s">
        <v>497</v>
      </c>
      <c r="H19" s="27" t="s">
        <v>108</v>
      </c>
      <c r="I19" s="27" t="s">
        <v>112</v>
      </c>
      <c r="J19" s="27" t="s">
        <v>127</v>
      </c>
      <c r="K19" s="27" t="s">
        <v>109</v>
      </c>
      <c r="L19" s="28">
        <f>L20</f>
        <v>867</v>
      </c>
      <c r="M19" s="28">
        <f t="shared" si="0"/>
        <v>867</v>
      </c>
      <c r="N19" s="28">
        <f t="shared" si="0"/>
        <v>867</v>
      </c>
    </row>
    <row r="20" spans="1:14" ht="12.75">
      <c r="A20" s="6" t="s">
        <v>110</v>
      </c>
      <c r="B20" s="6" t="s">
        <v>111</v>
      </c>
      <c r="C20" s="6" t="s">
        <v>116</v>
      </c>
      <c r="D20" s="6" t="s">
        <v>117</v>
      </c>
      <c r="E20" s="6" t="s">
        <v>118</v>
      </c>
      <c r="F20" s="6" t="s">
        <v>119</v>
      </c>
      <c r="G20" s="26" t="s">
        <v>119</v>
      </c>
      <c r="H20" s="27" t="s">
        <v>108</v>
      </c>
      <c r="I20" s="27" t="s">
        <v>112</v>
      </c>
      <c r="J20" s="27" t="s">
        <v>127</v>
      </c>
      <c r="K20" s="27" t="s">
        <v>585</v>
      </c>
      <c r="L20" s="28">
        <v>867</v>
      </c>
      <c r="M20" s="28">
        <v>867</v>
      </c>
      <c r="N20" s="28">
        <v>867</v>
      </c>
    </row>
    <row r="21" spans="1:14" s="25" customFormat="1" ht="25.5">
      <c r="A21" s="21" t="s">
        <v>120</v>
      </c>
      <c r="B21" s="21" t="s">
        <v>121</v>
      </c>
      <c r="C21" s="21" t="s">
        <v>105</v>
      </c>
      <c r="D21" s="21" t="s">
        <v>106</v>
      </c>
      <c r="E21" s="21" t="s">
        <v>107</v>
      </c>
      <c r="F21" s="21" t="s">
        <v>106</v>
      </c>
      <c r="G21" s="22" t="s">
        <v>121</v>
      </c>
      <c r="H21" s="23" t="s">
        <v>108</v>
      </c>
      <c r="I21" s="23" t="s">
        <v>122</v>
      </c>
      <c r="J21" s="23" t="s">
        <v>109</v>
      </c>
      <c r="K21" s="23" t="s">
        <v>109</v>
      </c>
      <c r="L21" s="24">
        <f>L23+L25+L27</f>
        <v>2078</v>
      </c>
      <c r="M21" s="24">
        <f>M23+M25+M27</f>
        <v>2078</v>
      </c>
      <c r="N21" s="24">
        <f>N23+N25+N27</f>
        <v>2078</v>
      </c>
    </row>
    <row r="22" spans="1:14" ht="12.75">
      <c r="A22" s="6" t="s">
        <v>120</v>
      </c>
      <c r="B22" s="6" t="s">
        <v>121</v>
      </c>
      <c r="C22" s="6" t="s">
        <v>113</v>
      </c>
      <c r="D22" s="6" t="s">
        <v>114</v>
      </c>
      <c r="E22" s="6" t="s">
        <v>107</v>
      </c>
      <c r="F22" s="6" t="s">
        <v>106</v>
      </c>
      <c r="G22" s="26" t="s">
        <v>114</v>
      </c>
      <c r="H22" s="27" t="s">
        <v>108</v>
      </c>
      <c r="I22" s="27" t="s">
        <v>122</v>
      </c>
      <c r="J22" s="27" t="s">
        <v>113</v>
      </c>
      <c r="K22" s="27" t="s">
        <v>109</v>
      </c>
      <c r="L22" s="28">
        <f>L23+L25+L27</f>
        <v>2078</v>
      </c>
      <c r="M22" s="28">
        <f>M23+M25+M27</f>
        <v>2078</v>
      </c>
      <c r="N22" s="28">
        <f>N23+N25+N27</f>
        <v>2078</v>
      </c>
    </row>
    <row r="23" spans="1:14" ht="12.75">
      <c r="A23" s="6" t="s">
        <v>120</v>
      </c>
      <c r="B23" s="6" t="s">
        <v>121</v>
      </c>
      <c r="C23" s="6" t="s">
        <v>123</v>
      </c>
      <c r="D23" s="6" t="s">
        <v>124</v>
      </c>
      <c r="E23" s="6" t="s">
        <v>107</v>
      </c>
      <c r="F23" s="6" t="s">
        <v>106</v>
      </c>
      <c r="G23" s="26" t="s">
        <v>498</v>
      </c>
      <c r="H23" s="27" t="s">
        <v>108</v>
      </c>
      <c r="I23" s="27" t="s">
        <v>122</v>
      </c>
      <c r="J23" s="27" t="s">
        <v>496</v>
      </c>
      <c r="K23" s="27" t="s">
        <v>109</v>
      </c>
      <c r="L23" s="28">
        <f>L24</f>
        <v>623</v>
      </c>
      <c r="M23" s="28">
        <f>M24</f>
        <v>623</v>
      </c>
      <c r="N23" s="28">
        <f>N24</f>
        <v>623</v>
      </c>
    </row>
    <row r="24" spans="1:14" ht="12.75">
      <c r="A24" s="6" t="s">
        <v>120</v>
      </c>
      <c r="B24" s="6" t="s">
        <v>121</v>
      </c>
      <c r="C24" s="6" t="s">
        <v>123</v>
      </c>
      <c r="D24" s="6" t="s">
        <v>124</v>
      </c>
      <c r="E24" s="6" t="s">
        <v>118</v>
      </c>
      <c r="F24" s="6" t="s">
        <v>119</v>
      </c>
      <c r="G24" s="26" t="s">
        <v>119</v>
      </c>
      <c r="H24" s="27" t="s">
        <v>108</v>
      </c>
      <c r="I24" s="27" t="s">
        <v>122</v>
      </c>
      <c r="J24" s="27" t="s">
        <v>496</v>
      </c>
      <c r="K24" s="27" t="s">
        <v>585</v>
      </c>
      <c r="L24" s="28">
        <v>623</v>
      </c>
      <c r="M24" s="28">
        <v>623</v>
      </c>
      <c r="N24" s="28">
        <v>623</v>
      </c>
    </row>
    <row r="25" spans="1:14" ht="12.75">
      <c r="A25" s="6" t="s">
        <v>120</v>
      </c>
      <c r="B25" s="6" t="s">
        <v>121</v>
      </c>
      <c r="C25" s="6" t="s">
        <v>125</v>
      </c>
      <c r="D25" s="6" t="s">
        <v>126</v>
      </c>
      <c r="E25" s="6" t="s">
        <v>107</v>
      </c>
      <c r="F25" s="6" t="s">
        <v>106</v>
      </c>
      <c r="G25" s="26" t="s">
        <v>499</v>
      </c>
      <c r="H25" s="27" t="s">
        <v>108</v>
      </c>
      <c r="I25" s="27" t="s">
        <v>122</v>
      </c>
      <c r="J25" s="27" t="s">
        <v>500</v>
      </c>
      <c r="K25" s="27" t="s">
        <v>109</v>
      </c>
      <c r="L25" s="28">
        <f>L26</f>
        <v>235</v>
      </c>
      <c r="M25" s="28">
        <f>M26</f>
        <v>235</v>
      </c>
      <c r="N25" s="28">
        <f>N26</f>
        <v>235</v>
      </c>
    </row>
    <row r="26" spans="1:14" ht="12.75">
      <c r="A26" s="6" t="s">
        <v>120</v>
      </c>
      <c r="B26" s="6" t="s">
        <v>121</v>
      </c>
      <c r="C26" s="6" t="s">
        <v>125</v>
      </c>
      <c r="D26" s="6" t="s">
        <v>126</v>
      </c>
      <c r="E26" s="6" t="s">
        <v>118</v>
      </c>
      <c r="F26" s="6" t="s">
        <v>119</v>
      </c>
      <c r="G26" s="26" t="s">
        <v>119</v>
      </c>
      <c r="H26" s="27" t="s">
        <v>108</v>
      </c>
      <c r="I26" s="27" t="s">
        <v>122</v>
      </c>
      <c r="J26" s="27" t="s">
        <v>500</v>
      </c>
      <c r="K26" s="27" t="s">
        <v>585</v>
      </c>
      <c r="L26" s="28">
        <v>235</v>
      </c>
      <c r="M26" s="28">
        <v>235</v>
      </c>
      <c r="N26" s="28">
        <v>235</v>
      </c>
    </row>
    <row r="27" spans="1:14" ht="12.75">
      <c r="A27" s="6" t="s">
        <v>120</v>
      </c>
      <c r="B27" s="6" t="s">
        <v>121</v>
      </c>
      <c r="C27" s="6" t="s">
        <v>127</v>
      </c>
      <c r="D27" s="6" t="s">
        <v>128</v>
      </c>
      <c r="E27" s="6" t="s">
        <v>107</v>
      </c>
      <c r="F27" s="6" t="s">
        <v>106</v>
      </c>
      <c r="G27" s="26" t="s">
        <v>128</v>
      </c>
      <c r="H27" s="27" t="s">
        <v>108</v>
      </c>
      <c r="I27" s="27" t="s">
        <v>122</v>
      </c>
      <c r="J27" s="27" t="s">
        <v>501</v>
      </c>
      <c r="K27" s="27" t="s">
        <v>109</v>
      </c>
      <c r="L27" s="28">
        <f>L28</f>
        <v>1220</v>
      </c>
      <c r="M27" s="28">
        <f>M28</f>
        <v>1220</v>
      </c>
      <c r="N27" s="28">
        <f>N28</f>
        <v>1220</v>
      </c>
    </row>
    <row r="28" spans="1:14" ht="12.75">
      <c r="A28" s="6" t="s">
        <v>120</v>
      </c>
      <c r="B28" s="6" t="s">
        <v>121</v>
      </c>
      <c r="C28" s="6" t="s">
        <v>127</v>
      </c>
      <c r="D28" s="6" t="s">
        <v>128</v>
      </c>
      <c r="E28" s="6" t="s">
        <v>118</v>
      </c>
      <c r="F28" s="6" t="s">
        <v>119</v>
      </c>
      <c r="G28" s="26" t="s">
        <v>119</v>
      </c>
      <c r="H28" s="27" t="s">
        <v>108</v>
      </c>
      <c r="I28" s="27" t="s">
        <v>122</v>
      </c>
      <c r="J28" s="27" t="s">
        <v>501</v>
      </c>
      <c r="K28" s="27" t="s">
        <v>585</v>
      </c>
      <c r="L28" s="28">
        <v>1220</v>
      </c>
      <c r="M28" s="28">
        <v>1220</v>
      </c>
      <c r="N28" s="28">
        <v>1220</v>
      </c>
    </row>
    <row r="29" spans="1:14" s="25" customFormat="1" ht="38.25">
      <c r="A29" s="21" t="s">
        <v>129</v>
      </c>
      <c r="B29" s="21" t="s">
        <v>130</v>
      </c>
      <c r="C29" s="21" t="s">
        <v>105</v>
      </c>
      <c r="D29" s="21" t="s">
        <v>106</v>
      </c>
      <c r="E29" s="21" t="s">
        <v>107</v>
      </c>
      <c r="F29" s="21" t="s">
        <v>106</v>
      </c>
      <c r="G29" s="22" t="s">
        <v>130</v>
      </c>
      <c r="H29" s="23" t="s">
        <v>108</v>
      </c>
      <c r="I29" s="23" t="s">
        <v>131</v>
      </c>
      <c r="J29" s="23" t="s">
        <v>109</v>
      </c>
      <c r="K29" s="23" t="s">
        <v>109</v>
      </c>
      <c r="L29" s="24">
        <f>L30</f>
        <v>23170</v>
      </c>
      <c r="M29" s="24">
        <f>M30</f>
        <v>21770</v>
      </c>
      <c r="N29" s="24">
        <f>N30</f>
        <v>20770</v>
      </c>
    </row>
    <row r="30" spans="1:14" ht="12.75">
      <c r="A30" s="6" t="s">
        <v>129</v>
      </c>
      <c r="B30" s="6" t="s">
        <v>130</v>
      </c>
      <c r="C30" s="6" t="s">
        <v>113</v>
      </c>
      <c r="D30" s="6" t="s">
        <v>114</v>
      </c>
      <c r="E30" s="6" t="s">
        <v>107</v>
      </c>
      <c r="F30" s="6" t="s">
        <v>106</v>
      </c>
      <c r="G30" s="26" t="s">
        <v>114</v>
      </c>
      <c r="H30" s="27" t="s">
        <v>108</v>
      </c>
      <c r="I30" s="27" t="s">
        <v>131</v>
      </c>
      <c r="J30" s="27" t="s">
        <v>113</v>
      </c>
      <c r="K30" s="27" t="s">
        <v>109</v>
      </c>
      <c r="L30" s="28">
        <f>L31+L33+L35+L37+L39</f>
        <v>23170</v>
      </c>
      <c r="M30" s="28">
        <f>M31+M33+M35+M37+M39</f>
        <v>21770</v>
      </c>
      <c r="N30" s="28">
        <f>N31+N33+N35+N37+N39</f>
        <v>20770</v>
      </c>
    </row>
    <row r="31" spans="1:14" ht="12.75">
      <c r="A31" s="6" t="s">
        <v>129</v>
      </c>
      <c r="B31" s="6" t="s">
        <v>130</v>
      </c>
      <c r="C31" s="6" t="s">
        <v>127</v>
      </c>
      <c r="D31" s="6" t="s">
        <v>128</v>
      </c>
      <c r="E31" s="6" t="s">
        <v>107</v>
      </c>
      <c r="F31" s="6" t="s">
        <v>106</v>
      </c>
      <c r="G31" s="26" t="s">
        <v>128</v>
      </c>
      <c r="H31" s="27" t="s">
        <v>108</v>
      </c>
      <c r="I31" s="27" t="s">
        <v>131</v>
      </c>
      <c r="J31" s="27" t="s">
        <v>127</v>
      </c>
      <c r="K31" s="27" t="s">
        <v>109</v>
      </c>
      <c r="L31" s="28">
        <f>L32</f>
        <v>22885</v>
      </c>
      <c r="M31" s="28">
        <f>M32</f>
        <v>21485</v>
      </c>
      <c r="N31" s="28">
        <f>N32</f>
        <v>20485</v>
      </c>
    </row>
    <row r="32" spans="1:14" ht="12.75">
      <c r="A32" s="6" t="s">
        <v>129</v>
      </c>
      <c r="B32" s="6" t="s">
        <v>130</v>
      </c>
      <c r="C32" s="6" t="s">
        <v>127</v>
      </c>
      <c r="D32" s="6" t="s">
        <v>128</v>
      </c>
      <c r="E32" s="6" t="s">
        <v>118</v>
      </c>
      <c r="F32" s="6" t="s">
        <v>119</v>
      </c>
      <c r="G32" s="26" t="s">
        <v>119</v>
      </c>
      <c r="H32" s="27" t="s">
        <v>108</v>
      </c>
      <c r="I32" s="27" t="s">
        <v>131</v>
      </c>
      <c r="J32" s="27" t="s">
        <v>127</v>
      </c>
      <c r="K32" s="27" t="s">
        <v>585</v>
      </c>
      <c r="L32" s="28">
        <v>22885</v>
      </c>
      <c r="M32" s="28">
        <v>21485</v>
      </c>
      <c r="N32" s="28">
        <v>20485</v>
      </c>
    </row>
    <row r="33" spans="7:14" ht="25.5">
      <c r="G33" s="26" t="s">
        <v>502</v>
      </c>
      <c r="H33" s="27" t="s">
        <v>108</v>
      </c>
      <c r="I33" s="27" t="s">
        <v>131</v>
      </c>
      <c r="J33" s="27" t="s">
        <v>3</v>
      </c>
      <c r="K33" s="27"/>
      <c r="L33" s="28">
        <f>L34</f>
        <v>13</v>
      </c>
      <c r="M33" s="28">
        <f>M34</f>
        <v>13</v>
      </c>
      <c r="N33" s="28">
        <f>N34</f>
        <v>13</v>
      </c>
    </row>
    <row r="34" spans="7:14" ht="12.75">
      <c r="G34" s="26" t="s">
        <v>119</v>
      </c>
      <c r="H34" s="27" t="s">
        <v>108</v>
      </c>
      <c r="I34" s="27" t="s">
        <v>131</v>
      </c>
      <c r="J34" s="27" t="s">
        <v>3</v>
      </c>
      <c r="K34" s="27" t="s">
        <v>585</v>
      </c>
      <c r="L34" s="28">
        <v>13</v>
      </c>
      <c r="M34" s="28">
        <v>13</v>
      </c>
      <c r="N34" s="28">
        <v>13</v>
      </c>
    </row>
    <row r="35" spans="7:14" ht="25.5">
      <c r="G35" s="26" t="s">
        <v>5</v>
      </c>
      <c r="H35" s="27" t="s">
        <v>108</v>
      </c>
      <c r="I35" s="27" t="s">
        <v>131</v>
      </c>
      <c r="J35" s="27" t="s">
        <v>4</v>
      </c>
      <c r="K35" s="27"/>
      <c r="L35" s="28">
        <f>L36</f>
        <v>272</v>
      </c>
      <c r="M35" s="28">
        <f>M36</f>
        <v>272</v>
      </c>
      <c r="N35" s="28">
        <f>N36</f>
        <v>272</v>
      </c>
    </row>
    <row r="36" spans="7:14" ht="15.75" customHeight="1">
      <c r="G36" s="26" t="s">
        <v>119</v>
      </c>
      <c r="H36" s="27" t="s">
        <v>108</v>
      </c>
      <c r="I36" s="27" t="s">
        <v>131</v>
      </c>
      <c r="J36" s="27" t="s">
        <v>4</v>
      </c>
      <c r="K36" s="27" t="s">
        <v>585</v>
      </c>
      <c r="L36" s="28">
        <v>272</v>
      </c>
      <c r="M36" s="28">
        <v>272</v>
      </c>
      <c r="N36" s="28">
        <v>272</v>
      </c>
    </row>
    <row r="37" spans="7:14" ht="15.75" customHeight="1" hidden="1">
      <c r="G37" s="26" t="s">
        <v>220</v>
      </c>
      <c r="H37" s="27" t="s">
        <v>108</v>
      </c>
      <c r="I37" s="27" t="s">
        <v>131</v>
      </c>
      <c r="J37" s="27" t="s">
        <v>221</v>
      </c>
      <c r="K37" s="27"/>
      <c r="L37" s="28">
        <f>L38</f>
        <v>0</v>
      </c>
      <c r="M37" s="28">
        <f>M38</f>
        <v>0</v>
      </c>
      <c r="N37" s="28">
        <f>N38</f>
        <v>0</v>
      </c>
    </row>
    <row r="38" spans="7:14" ht="13.5" customHeight="1" hidden="1">
      <c r="G38" s="26" t="s">
        <v>119</v>
      </c>
      <c r="H38" s="27" t="s">
        <v>108</v>
      </c>
      <c r="I38" s="27" t="s">
        <v>131</v>
      </c>
      <c r="J38" s="27" t="s">
        <v>221</v>
      </c>
      <c r="K38" s="27" t="s">
        <v>585</v>
      </c>
      <c r="L38" s="28"/>
      <c r="M38" s="28"/>
      <c r="N38" s="28"/>
    </row>
    <row r="39" spans="7:14" ht="12.75" hidden="1">
      <c r="G39" s="26" t="s">
        <v>119</v>
      </c>
      <c r="H39" s="27" t="s">
        <v>108</v>
      </c>
      <c r="I39" s="27" t="s">
        <v>131</v>
      </c>
      <c r="J39" s="27" t="s">
        <v>113</v>
      </c>
      <c r="K39" s="27"/>
      <c r="L39" s="28">
        <f>L40</f>
        <v>0</v>
      </c>
      <c r="M39" s="28">
        <f>M40</f>
        <v>0</v>
      </c>
      <c r="N39" s="28">
        <f>N40</f>
        <v>0</v>
      </c>
    </row>
    <row r="40" spans="7:14" ht="12.75" hidden="1">
      <c r="G40" s="26" t="s">
        <v>620</v>
      </c>
      <c r="H40" s="27" t="s">
        <v>108</v>
      </c>
      <c r="I40" s="27" t="s">
        <v>131</v>
      </c>
      <c r="J40" s="27" t="s">
        <v>621</v>
      </c>
      <c r="K40" s="27" t="s">
        <v>585</v>
      </c>
      <c r="L40" s="28"/>
      <c r="M40" s="28"/>
      <c r="N40" s="28"/>
    </row>
    <row r="41" spans="1:14" s="25" customFormat="1" ht="15.75" customHeight="1" hidden="1">
      <c r="A41" s="21" t="s">
        <v>134</v>
      </c>
      <c r="B41" s="21" t="s">
        <v>135</v>
      </c>
      <c r="C41" s="21" t="s">
        <v>105</v>
      </c>
      <c r="D41" s="21" t="s">
        <v>106</v>
      </c>
      <c r="E41" s="21" t="s">
        <v>107</v>
      </c>
      <c r="F41" s="21" t="s">
        <v>106</v>
      </c>
      <c r="G41" s="22" t="s">
        <v>135</v>
      </c>
      <c r="H41" s="23" t="s">
        <v>108</v>
      </c>
      <c r="I41" s="23" t="s">
        <v>136</v>
      </c>
      <c r="J41" s="23" t="s">
        <v>109</v>
      </c>
      <c r="K41" s="23" t="s">
        <v>109</v>
      </c>
      <c r="L41" s="24">
        <f aca="true" t="shared" si="1" ref="L41:N43">L42</f>
        <v>0</v>
      </c>
      <c r="M41" s="24">
        <f t="shared" si="1"/>
        <v>0</v>
      </c>
      <c r="N41" s="24">
        <f t="shared" si="1"/>
        <v>0</v>
      </c>
    </row>
    <row r="42" spans="1:14" ht="14.25" customHeight="1" hidden="1">
      <c r="A42" s="6" t="s">
        <v>134</v>
      </c>
      <c r="B42" s="6" t="s">
        <v>135</v>
      </c>
      <c r="C42" s="6" t="s">
        <v>137</v>
      </c>
      <c r="D42" s="6" t="s">
        <v>138</v>
      </c>
      <c r="E42" s="6" t="s">
        <v>107</v>
      </c>
      <c r="F42" s="6" t="s">
        <v>106</v>
      </c>
      <c r="G42" s="26" t="s">
        <v>138</v>
      </c>
      <c r="H42" s="27" t="s">
        <v>108</v>
      </c>
      <c r="I42" s="27" t="s">
        <v>136</v>
      </c>
      <c r="J42" s="27" t="s">
        <v>137</v>
      </c>
      <c r="K42" s="27" t="s">
        <v>109</v>
      </c>
      <c r="L42" s="28">
        <f t="shared" si="1"/>
        <v>0</v>
      </c>
      <c r="M42" s="28">
        <f t="shared" si="1"/>
        <v>0</v>
      </c>
      <c r="N42" s="28">
        <f t="shared" si="1"/>
        <v>0</v>
      </c>
    </row>
    <row r="43" spans="1:14" ht="14.25" customHeight="1" hidden="1">
      <c r="A43" s="6" t="s">
        <v>134</v>
      </c>
      <c r="B43" s="6" t="s">
        <v>135</v>
      </c>
      <c r="C43" s="6" t="s">
        <v>139</v>
      </c>
      <c r="D43" s="6" t="s">
        <v>140</v>
      </c>
      <c r="E43" s="6" t="s">
        <v>107</v>
      </c>
      <c r="F43" s="6" t="s">
        <v>106</v>
      </c>
      <c r="G43" s="26" t="s">
        <v>503</v>
      </c>
      <c r="H43" s="27" t="s">
        <v>108</v>
      </c>
      <c r="I43" s="27" t="s">
        <v>136</v>
      </c>
      <c r="J43" s="27" t="s">
        <v>139</v>
      </c>
      <c r="K43" s="27" t="s">
        <v>109</v>
      </c>
      <c r="L43" s="28">
        <f t="shared" si="1"/>
        <v>0</v>
      </c>
      <c r="M43" s="28">
        <f t="shared" si="1"/>
        <v>0</v>
      </c>
      <c r="N43" s="28">
        <f t="shared" si="1"/>
        <v>0</v>
      </c>
    </row>
    <row r="44" spans="1:14" ht="12.75" customHeight="1" hidden="1">
      <c r="A44" s="6" t="s">
        <v>134</v>
      </c>
      <c r="B44" s="6" t="s">
        <v>135</v>
      </c>
      <c r="C44" s="6" t="s">
        <v>139</v>
      </c>
      <c r="D44" s="6" t="s">
        <v>140</v>
      </c>
      <c r="E44" s="6" t="s">
        <v>118</v>
      </c>
      <c r="F44" s="6" t="s">
        <v>119</v>
      </c>
      <c r="G44" s="26" t="s">
        <v>119</v>
      </c>
      <c r="H44" s="27" t="s">
        <v>108</v>
      </c>
      <c r="I44" s="27" t="s">
        <v>136</v>
      </c>
      <c r="J44" s="27" t="s">
        <v>139</v>
      </c>
      <c r="K44" s="27" t="s">
        <v>118</v>
      </c>
      <c r="L44" s="28"/>
      <c r="M44" s="28"/>
      <c r="N44" s="28"/>
    </row>
    <row r="45" spans="1:14" s="25" customFormat="1" ht="12.75">
      <c r="A45" s="21" t="s">
        <v>141</v>
      </c>
      <c r="B45" s="21" t="s">
        <v>142</v>
      </c>
      <c r="C45" s="21" t="s">
        <v>105</v>
      </c>
      <c r="D45" s="21" t="s">
        <v>106</v>
      </c>
      <c r="E45" s="21" t="s">
        <v>107</v>
      </c>
      <c r="F45" s="21" t="s">
        <v>106</v>
      </c>
      <c r="G45" s="22" t="s">
        <v>142</v>
      </c>
      <c r="H45" s="23" t="s">
        <v>108</v>
      </c>
      <c r="I45" s="23" t="s">
        <v>143</v>
      </c>
      <c r="J45" s="23" t="s">
        <v>109</v>
      </c>
      <c r="K45" s="23" t="s">
        <v>109</v>
      </c>
      <c r="L45" s="24">
        <f aca="true" t="shared" si="2" ref="L45:N47">L46</f>
        <v>50</v>
      </c>
      <c r="M45" s="24">
        <f t="shared" si="2"/>
        <v>50</v>
      </c>
      <c r="N45" s="24">
        <f t="shared" si="2"/>
        <v>50</v>
      </c>
    </row>
    <row r="46" spans="1:14" ht="12.75">
      <c r="A46" s="6" t="s">
        <v>141</v>
      </c>
      <c r="B46" s="6" t="s">
        <v>142</v>
      </c>
      <c r="C46" s="6" t="s">
        <v>144</v>
      </c>
      <c r="D46" s="6" t="s">
        <v>145</v>
      </c>
      <c r="E46" s="6" t="s">
        <v>107</v>
      </c>
      <c r="F46" s="6" t="s">
        <v>106</v>
      </c>
      <c r="G46" s="26" t="s">
        <v>145</v>
      </c>
      <c r="H46" s="27" t="s">
        <v>108</v>
      </c>
      <c r="I46" s="27" t="s">
        <v>143</v>
      </c>
      <c r="J46" s="27" t="s">
        <v>144</v>
      </c>
      <c r="K46" s="27" t="s">
        <v>109</v>
      </c>
      <c r="L46" s="28">
        <f t="shared" si="2"/>
        <v>50</v>
      </c>
      <c r="M46" s="28">
        <f t="shared" si="2"/>
        <v>50</v>
      </c>
      <c r="N46" s="28">
        <f t="shared" si="2"/>
        <v>50</v>
      </c>
    </row>
    <row r="47" spans="7:14" ht="12.75">
      <c r="G47" s="26" t="s">
        <v>505</v>
      </c>
      <c r="H47" s="27" t="s">
        <v>108</v>
      </c>
      <c r="I47" s="27" t="s">
        <v>143</v>
      </c>
      <c r="J47" s="27" t="s">
        <v>507</v>
      </c>
      <c r="K47" s="27"/>
      <c r="L47" s="28">
        <f t="shared" si="2"/>
        <v>50</v>
      </c>
      <c r="M47" s="28">
        <f t="shared" si="2"/>
        <v>50</v>
      </c>
      <c r="N47" s="28">
        <f t="shared" si="2"/>
        <v>50</v>
      </c>
    </row>
    <row r="48" spans="1:14" ht="12.75">
      <c r="A48" s="6" t="s">
        <v>141</v>
      </c>
      <c r="B48" s="6" t="s">
        <v>142</v>
      </c>
      <c r="C48" s="6" t="s">
        <v>146</v>
      </c>
      <c r="D48" s="6" t="s">
        <v>147</v>
      </c>
      <c r="E48" s="6" t="s">
        <v>148</v>
      </c>
      <c r="F48" s="6" t="s">
        <v>149</v>
      </c>
      <c r="G48" s="26" t="s">
        <v>149</v>
      </c>
      <c r="H48" s="27" t="s">
        <v>108</v>
      </c>
      <c r="I48" s="27" t="s">
        <v>143</v>
      </c>
      <c r="J48" s="27" t="s">
        <v>507</v>
      </c>
      <c r="K48" s="27" t="s">
        <v>148</v>
      </c>
      <c r="L48" s="28">
        <v>50</v>
      </c>
      <c r="M48" s="28">
        <v>50</v>
      </c>
      <c r="N48" s="28">
        <v>50</v>
      </c>
    </row>
    <row r="49" spans="1:14" s="25" customFormat="1" ht="12.75">
      <c r="A49" s="21" t="s">
        <v>150</v>
      </c>
      <c r="B49" s="21" t="s">
        <v>151</v>
      </c>
      <c r="C49" s="21" t="s">
        <v>105</v>
      </c>
      <c r="D49" s="21" t="s">
        <v>106</v>
      </c>
      <c r="E49" s="21" t="s">
        <v>107</v>
      </c>
      <c r="F49" s="21" t="s">
        <v>106</v>
      </c>
      <c r="G49" s="22" t="s">
        <v>151</v>
      </c>
      <c r="H49" s="23" t="s">
        <v>108</v>
      </c>
      <c r="I49" s="23" t="s">
        <v>152</v>
      </c>
      <c r="J49" s="23" t="s">
        <v>109</v>
      </c>
      <c r="K49" s="23" t="s">
        <v>109</v>
      </c>
      <c r="L49" s="24">
        <f aca="true" t="shared" si="3" ref="L49:N51">L50</f>
        <v>2000</v>
      </c>
      <c r="M49" s="24">
        <f t="shared" si="3"/>
        <v>1000</v>
      </c>
      <c r="N49" s="24">
        <f t="shared" si="3"/>
        <v>500</v>
      </c>
    </row>
    <row r="50" spans="1:14" ht="12.75">
      <c r="A50" s="6" t="s">
        <v>150</v>
      </c>
      <c r="B50" s="6" t="s">
        <v>151</v>
      </c>
      <c r="C50" s="6" t="s">
        <v>153</v>
      </c>
      <c r="D50" s="6" t="s">
        <v>151</v>
      </c>
      <c r="E50" s="6" t="s">
        <v>107</v>
      </c>
      <c r="F50" s="6" t="s">
        <v>106</v>
      </c>
      <c r="G50" s="26" t="s">
        <v>151</v>
      </c>
      <c r="H50" s="27" t="s">
        <v>108</v>
      </c>
      <c r="I50" s="27" t="s">
        <v>152</v>
      </c>
      <c r="J50" s="27" t="s">
        <v>153</v>
      </c>
      <c r="K50" s="27" t="s">
        <v>109</v>
      </c>
      <c r="L50" s="28">
        <f t="shared" si="3"/>
        <v>2000</v>
      </c>
      <c r="M50" s="28">
        <f t="shared" si="3"/>
        <v>1000</v>
      </c>
      <c r="N50" s="28">
        <f t="shared" si="3"/>
        <v>500</v>
      </c>
    </row>
    <row r="51" spans="1:14" ht="12.75">
      <c r="A51" s="6" t="s">
        <v>150</v>
      </c>
      <c r="B51" s="6" t="s">
        <v>151</v>
      </c>
      <c r="C51" s="6" t="s">
        <v>154</v>
      </c>
      <c r="D51" s="6" t="s">
        <v>156</v>
      </c>
      <c r="E51" s="6" t="s">
        <v>107</v>
      </c>
      <c r="F51" s="6" t="s">
        <v>106</v>
      </c>
      <c r="G51" s="26" t="s">
        <v>504</v>
      </c>
      <c r="H51" s="27" t="s">
        <v>108</v>
      </c>
      <c r="I51" s="27" t="s">
        <v>152</v>
      </c>
      <c r="J51" s="27" t="s">
        <v>506</v>
      </c>
      <c r="K51" s="27" t="s">
        <v>109</v>
      </c>
      <c r="L51" s="28">
        <f t="shared" si="3"/>
        <v>2000</v>
      </c>
      <c r="M51" s="28">
        <f t="shared" si="3"/>
        <v>1000</v>
      </c>
      <c r="N51" s="28">
        <f t="shared" si="3"/>
        <v>500</v>
      </c>
    </row>
    <row r="52" spans="1:14" ht="12.75">
      <c r="A52" s="6" t="s">
        <v>150</v>
      </c>
      <c r="B52" s="6" t="s">
        <v>151</v>
      </c>
      <c r="C52" s="6" t="s">
        <v>154</v>
      </c>
      <c r="D52" s="6" t="s">
        <v>156</v>
      </c>
      <c r="E52" s="6" t="s">
        <v>148</v>
      </c>
      <c r="F52" s="6" t="s">
        <v>149</v>
      </c>
      <c r="G52" s="26" t="s">
        <v>149</v>
      </c>
      <c r="H52" s="27" t="s">
        <v>108</v>
      </c>
      <c r="I52" s="27" t="s">
        <v>152</v>
      </c>
      <c r="J52" s="27" t="s">
        <v>506</v>
      </c>
      <c r="K52" s="27" t="s">
        <v>148</v>
      </c>
      <c r="L52" s="28">
        <v>2000</v>
      </c>
      <c r="M52" s="28">
        <v>1000</v>
      </c>
      <c r="N52" s="28">
        <v>500</v>
      </c>
    </row>
    <row r="53" spans="1:14" s="25" customFormat="1" ht="12.75">
      <c r="A53" s="21" t="s">
        <v>157</v>
      </c>
      <c r="B53" s="21" t="s">
        <v>158</v>
      </c>
      <c r="C53" s="21" t="s">
        <v>105</v>
      </c>
      <c r="D53" s="21" t="s">
        <v>106</v>
      </c>
      <c r="E53" s="21" t="s">
        <v>107</v>
      </c>
      <c r="F53" s="21" t="s">
        <v>106</v>
      </c>
      <c r="G53" s="29" t="s">
        <v>158</v>
      </c>
      <c r="H53" s="23" t="s">
        <v>108</v>
      </c>
      <c r="I53" s="23" t="s">
        <v>159</v>
      </c>
      <c r="J53" s="23" t="s">
        <v>109</v>
      </c>
      <c r="K53" s="23" t="s">
        <v>109</v>
      </c>
      <c r="L53" s="24">
        <f>L60+L54+L58+L57</f>
        <v>96624</v>
      </c>
      <c r="M53" s="24">
        <f>M60+M54+M58+M57</f>
        <v>5237</v>
      </c>
      <c r="N53" s="24">
        <f>N60+N54+N58+N57</f>
        <v>5526</v>
      </c>
    </row>
    <row r="54" spans="7:14" ht="25.5">
      <c r="G54" s="26" t="s">
        <v>662</v>
      </c>
      <c r="H54" s="27" t="s">
        <v>108</v>
      </c>
      <c r="I54" s="27" t="s">
        <v>159</v>
      </c>
      <c r="J54" s="27" t="s">
        <v>745</v>
      </c>
      <c r="K54" s="27"/>
      <c r="L54" s="28">
        <f>L55</f>
        <v>348</v>
      </c>
      <c r="M54" s="28">
        <f>M55</f>
        <v>0</v>
      </c>
      <c r="N54" s="28">
        <f>N55</f>
        <v>0</v>
      </c>
    </row>
    <row r="55" spans="1:14" s="25" customFormat="1" ht="12.75">
      <c r="A55" s="21"/>
      <c r="B55" s="21"/>
      <c r="C55" s="21"/>
      <c r="D55" s="21"/>
      <c r="E55" s="21"/>
      <c r="F55" s="21"/>
      <c r="G55" s="26" t="s">
        <v>149</v>
      </c>
      <c r="H55" s="27" t="s">
        <v>108</v>
      </c>
      <c r="I55" s="27" t="s">
        <v>159</v>
      </c>
      <c r="J55" s="27" t="s">
        <v>745</v>
      </c>
      <c r="K55" s="23" t="s">
        <v>148</v>
      </c>
      <c r="L55" s="24">
        <v>348</v>
      </c>
      <c r="M55" s="24"/>
      <c r="N55" s="24"/>
    </row>
    <row r="56" spans="1:14" s="25" customFormat="1" ht="25.5">
      <c r="A56" s="21"/>
      <c r="B56" s="21"/>
      <c r="C56" s="21"/>
      <c r="D56" s="21"/>
      <c r="E56" s="21"/>
      <c r="F56" s="21"/>
      <c r="G56" s="26" t="s">
        <v>746</v>
      </c>
      <c r="H56" s="27" t="s">
        <v>108</v>
      </c>
      <c r="I56" s="27" t="s">
        <v>159</v>
      </c>
      <c r="J56" s="27" t="s">
        <v>747</v>
      </c>
      <c r="K56" s="23"/>
      <c r="L56" s="24">
        <f>L57</f>
        <v>84981</v>
      </c>
      <c r="M56" s="24">
        <f>M57</f>
        <v>0</v>
      </c>
      <c r="N56" s="24">
        <f>N57</f>
        <v>0</v>
      </c>
    </row>
    <row r="57" spans="1:14" s="25" customFormat="1" ht="12.75">
      <c r="A57" s="21"/>
      <c r="B57" s="21"/>
      <c r="C57" s="21"/>
      <c r="D57" s="21"/>
      <c r="E57" s="21"/>
      <c r="F57" s="21"/>
      <c r="G57" s="26" t="s">
        <v>149</v>
      </c>
      <c r="H57" s="27" t="s">
        <v>108</v>
      </c>
      <c r="I57" s="27" t="s">
        <v>159</v>
      </c>
      <c r="J57" s="27" t="s">
        <v>747</v>
      </c>
      <c r="K57" s="23" t="s">
        <v>148</v>
      </c>
      <c r="L57" s="24">
        <v>84981</v>
      </c>
      <c r="M57" s="24"/>
      <c r="N57" s="24"/>
    </row>
    <row r="58" spans="1:14" s="25" customFormat="1" ht="12.75">
      <c r="A58" s="21"/>
      <c r="B58" s="21"/>
      <c r="C58" s="21"/>
      <c r="D58" s="21"/>
      <c r="E58" s="21"/>
      <c r="F58" s="21"/>
      <c r="G58" s="26" t="s">
        <v>748</v>
      </c>
      <c r="H58" s="23" t="s">
        <v>108</v>
      </c>
      <c r="I58" s="27" t="s">
        <v>159</v>
      </c>
      <c r="J58" s="27" t="s">
        <v>701</v>
      </c>
      <c r="K58" s="27"/>
      <c r="L58" s="28">
        <f>L59</f>
        <v>95</v>
      </c>
      <c r="M58" s="28">
        <f>M59</f>
        <v>192</v>
      </c>
      <c r="N58" s="28">
        <f>N59</f>
        <v>192</v>
      </c>
    </row>
    <row r="59" spans="1:14" s="25" customFormat="1" ht="12.75">
      <c r="A59" s="21"/>
      <c r="B59" s="21"/>
      <c r="C59" s="21"/>
      <c r="D59" s="21"/>
      <c r="E59" s="21"/>
      <c r="F59" s="21"/>
      <c r="G59" s="26" t="s">
        <v>650</v>
      </c>
      <c r="H59" s="23" t="s">
        <v>108</v>
      </c>
      <c r="I59" s="27" t="s">
        <v>159</v>
      </c>
      <c r="J59" s="27" t="s">
        <v>701</v>
      </c>
      <c r="K59" s="27" t="s">
        <v>585</v>
      </c>
      <c r="L59" s="28">
        <v>95</v>
      </c>
      <c r="M59" s="28">
        <v>192</v>
      </c>
      <c r="N59" s="28">
        <v>192</v>
      </c>
    </row>
    <row r="60" spans="1:14" ht="12.75">
      <c r="A60" s="6" t="s">
        <v>157</v>
      </c>
      <c r="B60" s="6" t="s">
        <v>158</v>
      </c>
      <c r="C60" s="6" t="s">
        <v>165</v>
      </c>
      <c r="D60" s="6" t="s">
        <v>166</v>
      </c>
      <c r="E60" s="6" t="s">
        <v>107</v>
      </c>
      <c r="F60" s="6" t="s">
        <v>106</v>
      </c>
      <c r="G60" s="26" t="s">
        <v>296</v>
      </c>
      <c r="H60" s="27" t="s">
        <v>108</v>
      </c>
      <c r="I60" s="27" t="s">
        <v>159</v>
      </c>
      <c r="J60" s="27" t="s">
        <v>309</v>
      </c>
      <c r="K60" s="27" t="s">
        <v>109</v>
      </c>
      <c r="L60" s="28">
        <f>L61+L63+L65+L67+L69+L71+L73</f>
        <v>11200</v>
      </c>
      <c r="M60" s="28">
        <f>M61+M63+M65+M67+M69+M71+M73</f>
        <v>5045</v>
      </c>
      <c r="N60" s="28">
        <f>N61+N63+N65+N67+N69+N71+N73</f>
        <v>5334</v>
      </c>
    </row>
    <row r="61" spans="1:14" ht="12.75">
      <c r="A61" s="6" t="s">
        <v>157</v>
      </c>
      <c r="B61" s="6" t="s">
        <v>158</v>
      </c>
      <c r="C61" s="6" t="s">
        <v>167</v>
      </c>
      <c r="D61" s="6" t="s">
        <v>168</v>
      </c>
      <c r="E61" s="6" t="s">
        <v>107</v>
      </c>
      <c r="F61" s="6" t="s">
        <v>106</v>
      </c>
      <c r="G61" s="26" t="s">
        <v>297</v>
      </c>
      <c r="H61" s="27" t="s">
        <v>108</v>
      </c>
      <c r="I61" s="27" t="s">
        <v>159</v>
      </c>
      <c r="J61" s="27" t="s">
        <v>298</v>
      </c>
      <c r="K61" s="27" t="s">
        <v>109</v>
      </c>
      <c r="L61" s="28">
        <f>L62</f>
        <v>50</v>
      </c>
      <c r="M61" s="28">
        <f>M62</f>
        <v>50</v>
      </c>
      <c r="N61" s="28">
        <f>N62</f>
        <v>50</v>
      </c>
    </row>
    <row r="62" spans="1:14" ht="12.75">
      <c r="A62" s="6" t="s">
        <v>157</v>
      </c>
      <c r="B62" s="6" t="s">
        <v>158</v>
      </c>
      <c r="C62" s="6" t="s">
        <v>167</v>
      </c>
      <c r="D62" s="6" t="s">
        <v>168</v>
      </c>
      <c r="E62" s="6" t="s">
        <v>148</v>
      </c>
      <c r="F62" s="6" t="s">
        <v>149</v>
      </c>
      <c r="G62" s="26" t="s">
        <v>149</v>
      </c>
      <c r="H62" s="27" t="s">
        <v>108</v>
      </c>
      <c r="I62" s="27" t="s">
        <v>159</v>
      </c>
      <c r="J62" s="27" t="s">
        <v>298</v>
      </c>
      <c r="K62" s="27" t="s">
        <v>148</v>
      </c>
      <c r="L62" s="28">
        <v>50</v>
      </c>
      <c r="M62" s="28">
        <v>50</v>
      </c>
      <c r="N62" s="28">
        <v>50</v>
      </c>
    </row>
    <row r="63" spans="7:14" ht="25.5">
      <c r="G63" s="26" t="s">
        <v>299</v>
      </c>
      <c r="H63" s="27" t="s">
        <v>108</v>
      </c>
      <c r="I63" s="27" t="s">
        <v>159</v>
      </c>
      <c r="J63" s="27" t="s">
        <v>300</v>
      </c>
      <c r="K63" s="27"/>
      <c r="L63" s="28">
        <f>L64</f>
        <v>40</v>
      </c>
      <c r="M63" s="28">
        <f>M64</f>
        <v>41</v>
      </c>
      <c r="N63" s="28">
        <f>N64</f>
        <v>42</v>
      </c>
    </row>
    <row r="64" spans="1:14" ht="12.75">
      <c r="A64" s="6" t="s">
        <v>157</v>
      </c>
      <c r="B64" s="6" t="s">
        <v>158</v>
      </c>
      <c r="C64" s="6" t="s">
        <v>167</v>
      </c>
      <c r="D64" s="6" t="s">
        <v>168</v>
      </c>
      <c r="E64" s="6" t="s">
        <v>148</v>
      </c>
      <c r="F64" s="6" t="s">
        <v>149</v>
      </c>
      <c r="G64" s="26" t="s">
        <v>149</v>
      </c>
      <c r="H64" s="27" t="s">
        <v>108</v>
      </c>
      <c r="I64" s="27" t="s">
        <v>159</v>
      </c>
      <c r="J64" s="27" t="s">
        <v>300</v>
      </c>
      <c r="K64" s="27" t="s">
        <v>148</v>
      </c>
      <c r="L64" s="28">
        <v>40</v>
      </c>
      <c r="M64" s="28">
        <v>41</v>
      </c>
      <c r="N64" s="28">
        <v>42</v>
      </c>
    </row>
    <row r="65" spans="7:14" ht="25.5">
      <c r="G65" s="26" t="s">
        <v>301</v>
      </c>
      <c r="H65" s="27" t="s">
        <v>108</v>
      </c>
      <c r="I65" s="27" t="s">
        <v>159</v>
      </c>
      <c r="J65" s="27" t="s">
        <v>302</v>
      </c>
      <c r="K65" s="27"/>
      <c r="L65" s="28">
        <f>L66</f>
        <v>10580</v>
      </c>
      <c r="M65" s="28">
        <f>M66</f>
        <v>4600</v>
      </c>
      <c r="N65" s="28">
        <f>N66</f>
        <v>4880</v>
      </c>
    </row>
    <row r="66" spans="1:14" ht="12.75">
      <c r="A66" s="6" t="s">
        <v>157</v>
      </c>
      <c r="B66" s="6" t="s">
        <v>158</v>
      </c>
      <c r="C66" s="6" t="s">
        <v>167</v>
      </c>
      <c r="D66" s="6" t="s">
        <v>168</v>
      </c>
      <c r="E66" s="6" t="s">
        <v>148</v>
      </c>
      <c r="F66" s="6" t="s">
        <v>149</v>
      </c>
      <c r="G66" s="26" t="s">
        <v>149</v>
      </c>
      <c r="H66" s="27" t="s">
        <v>108</v>
      </c>
      <c r="I66" s="27" t="s">
        <v>159</v>
      </c>
      <c r="J66" s="27" t="s">
        <v>302</v>
      </c>
      <c r="K66" s="27" t="s">
        <v>148</v>
      </c>
      <c r="L66" s="28">
        <v>10580</v>
      </c>
      <c r="M66" s="28">
        <v>4600</v>
      </c>
      <c r="N66" s="28">
        <v>4880</v>
      </c>
    </row>
    <row r="67" spans="1:14" ht="12.75">
      <c r="A67" s="6" t="s">
        <v>157</v>
      </c>
      <c r="B67" s="6" t="s">
        <v>158</v>
      </c>
      <c r="C67" s="6" t="s">
        <v>167</v>
      </c>
      <c r="D67" s="6" t="s">
        <v>168</v>
      </c>
      <c r="E67" s="6" t="s">
        <v>107</v>
      </c>
      <c r="F67" s="6" t="s">
        <v>106</v>
      </c>
      <c r="G67" s="26" t="s">
        <v>303</v>
      </c>
      <c r="H67" s="27" t="s">
        <v>108</v>
      </c>
      <c r="I67" s="27" t="s">
        <v>159</v>
      </c>
      <c r="J67" s="27" t="s">
        <v>613</v>
      </c>
      <c r="K67" s="27" t="s">
        <v>109</v>
      </c>
      <c r="L67" s="28">
        <f>L68</f>
        <v>70</v>
      </c>
      <c r="M67" s="28">
        <f>M68</f>
        <v>74</v>
      </c>
      <c r="N67" s="28">
        <f>N68</f>
        <v>82</v>
      </c>
    </row>
    <row r="68" spans="1:14" ht="12.75">
      <c r="A68" s="6" t="s">
        <v>157</v>
      </c>
      <c r="B68" s="6" t="s">
        <v>158</v>
      </c>
      <c r="C68" s="6" t="s">
        <v>167</v>
      </c>
      <c r="D68" s="6" t="s">
        <v>168</v>
      </c>
      <c r="E68" s="6" t="s">
        <v>148</v>
      </c>
      <c r="F68" s="6" t="s">
        <v>149</v>
      </c>
      <c r="G68" s="26" t="s">
        <v>149</v>
      </c>
      <c r="H68" s="27" t="s">
        <v>108</v>
      </c>
      <c r="I68" s="27" t="s">
        <v>159</v>
      </c>
      <c r="J68" s="27" t="s">
        <v>613</v>
      </c>
      <c r="K68" s="27" t="s">
        <v>148</v>
      </c>
      <c r="L68" s="28">
        <v>70</v>
      </c>
      <c r="M68" s="28">
        <v>74</v>
      </c>
      <c r="N68" s="28">
        <v>82</v>
      </c>
    </row>
    <row r="69" spans="7:14" ht="12.75">
      <c r="G69" s="26" t="s">
        <v>306</v>
      </c>
      <c r="H69" s="27" t="s">
        <v>108</v>
      </c>
      <c r="I69" s="27" t="s">
        <v>159</v>
      </c>
      <c r="J69" s="27" t="s">
        <v>603</v>
      </c>
      <c r="K69" s="27"/>
      <c r="L69" s="28">
        <f>L70</f>
        <v>210</v>
      </c>
      <c r="M69" s="28">
        <f>M70</f>
        <v>0</v>
      </c>
      <c r="N69" s="28">
        <f>N70</f>
        <v>0</v>
      </c>
    </row>
    <row r="70" spans="1:14" ht="12.75">
      <c r="A70" s="6" t="s">
        <v>157</v>
      </c>
      <c r="B70" s="6" t="s">
        <v>158</v>
      </c>
      <c r="C70" s="6" t="s">
        <v>167</v>
      </c>
      <c r="D70" s="6" t="s">
        <v>168</v>
      </c>
      <c r="E70" s="6" t="s">
        <v>148</v>
      </c>
      <c r="F70" s="6" t="s">
        <v>149</v>
      </c>
      <c r="G70" s="26" t="s">
        <v>149</v>
      </c>
      <c r="H70" s="27" t="s">
        <v>108</v>
      </c>
      <c r="I70" s="27" t="s">
        <v>159</v>
      </c>
      <c r="J70" s="27" t="s">
        <v>603</v>
      </c>
      <c r="K70" s="27" t="s">
        <v>148</v>
      </c>
      <c r="L70" s="28">
        <v>210</v>
      </c>
      <c r="M70" s="28"/>
      <c r="N70" s="28"/>
    </row>
    <row r="71" spans="7:14" ht="25.5">
      <c r="G71" s="26" t="s">
        <v>657</v>
      </c>
      <c r="H71" s="27" t="s">
        <v>108</v>
      </c>
      <c r="I71" s="27" t="s">
        <v>159</v>
      </c>
      <c r="J71" s="27" t="s">
        <v>658</v>
      </c>
      <c r="K71" s="27"/>
      <c r="L71" s="28">
        <f>L72</f>
        <v>115</v>
      </c>
      <c r="M71" s="28">
        <f>M72</f>
        <v>125</v>
      </c>
      <c r="N71" s="28">
        <f>N72</f>
        <v>125</v>
      </c>
    </row>
    <row r="72" spans="7:14" ht="12.75">
      <c r="G72" s="26" t="s">
        <v>149</v>
      </c>
      <c r="H72" s="27" t="s">
        <v>108</v>
      </c>
      <c r="I72" s="27" t="s">
        <v>159</v>
      </c>
      <c r="J72" s="27" t="s">
        <v>658</v>
      </c>
      <c r="K72" s="27" t="s">
        <v>148</v>
      </c>
      <c r="L72" s="28">
        <v>115</v>
      </c>
      <c r="M72" s="28">
        <v>125</v>
      </c>
      <c r="N72" s="28">
        <v>125</v>
      </c>
    </row>
    <row r="73" spans="1:14" s="25" customFormat="1" ht="12.75">
      <c r="A73" s="21"/>
      <c r="B73" s="21"/>
      <c r="C73" s="21"/>
      <c r="D73" s="21"/>
      <c r="E73" s="21"/>
      <c r="F73" s="21"/>
      <c r="G73" s="26" t="s">
        <v>725</v>
      </c>
      <c r="H73" s="27" t="s">
        <v>108</v>
      </c>
      <c r="I73" s="27" t="s">
        <v>159</v>
      </c>
      <c r="J73" s="27" t="s">
        <v>724</v>
      </c>
      <c r="K73" s="27"/>
      <c r="L73" s="28">
        <f>L74</f>
        <v>135</v>
      </c>
      <c r="M73" s="28">
        <f>M74</f>
        <v>155</v>
      </c>
      <c r="N73" s="28">
        <f>N74</f>
        <v>155</v>
      </c>
    </row>
    <row r="74" spans="1:14" s="25" customFormat="1" ht="12.75">
      <c r="A74" s="21"/>
      <c r="B74" s="21"/>
      <c r="C74" s="21"/>
      <c r="D74" s="21"/>
      <c r="E74" s="21"/>
      <c r="F74" s="21"/>
      <c r="G74" s="26" t="s">
        <v>149</v>
      </c>
      <c r="H74" s="23" t="s">
        <v>108</v>
      </c>
      <c r="I74" s="27" t="s">
        <v>159</v>
      </c>
      <c r="J74" s="27" t="s">
        <v>724</v>
      </c>
      <c r="K74" s="27" t="s">
        <v>148</v>
      </c>
      <c r="L74" s="28">
        <v>135</v>
      </c>
      <c r="M74" s="28">
        <v>155</v>
      </c>
      <c r="N74" s="28">
        <v>155</v>
      </c>
    </row>
    <row r="75" spans="1:14" s="20" customFormat="1" ht="12.75">
      <c r="A75" s="16" t="s">
        <v>248</v>
      </c>
      <c r="B75" s="16" t="s">
        <v>249</v>
      </c>
      <c r="C75" s="16" t="s">
        <v>105</v>
      </c>
      <c r="D75" s="16" t="s">
        <v>106</v>
      </c>
      <c r="E75" s="16" t="s">
        <v>107</v>
      </c>
      <c r="F75" s="16" t="s">
        <v>106</v>
      </c>
      <c r="G75" s="17" t="s">
        <v>249</v>
      </c>
      <c r="H75" s="18" t="s">
        <v>122</v>
      </c>
      <c r="I75" s="18" t="s">
        <v>109</v>
      </c>
      <c r="J75" s="18" t="s">
        <v>109</v>
      </c>
      <c r="K75" s="18" t="s">
        <v>109</v>
      </c>
      <c r="L75" s="19">
        <f>L76+L91</f>
        <v>15751</v>
      </c>
      <c r="M75" s="19">
        <f>M76+M91</f>
        <v>15375</v>
      </c>
      <c r="N75" s="19">
        <f>N76+N91</f>
        <v>15019</v>
      </c>
    </row>
    <row r="76" spans="1:14" s="25" customFormat="1" ht="12.75">
      <c r="A76" s="21" t="s">
        <v>250</v>
      </c>
      <c r="B76" s="21" t="s">
        <v>251</v>
      </c>
      <c r="C76" s="21" t="s">
        <v>105</v>
      </c>
      <c r="D76" s="21" t="s">
        <v>106</v>
      </c>
      <c r="E76" s="21" t="s">
        <v>107</v>
      </c>
      <c r="F76" s="21" t="s">
        <v>106</v>
      </c>
      <c r="G76" s="29" t="s">
        <v>251</v>
      </c>
      <c r="H76" s="23" t="s">
        <v>122</v>
      </c>
      <c r="I76" s="23" t="s">
        <v>112</v>
      </c>
      <c r="J76" s="23" t="s">
        <v>109</v>
      </c>
      <c r="K76" s="23" t="s">
        <v>109</v>
      </c>
      <c r="L76" s="24">
        <f>L77+L86+L84</f>
        <v>14648</v>
      </c>
      <c r="M76" s="24">
        <f>M77+M86+M84</f>
        <v>13590</v>
      </c>
      <c r="N76" s="24">
        <f>N77+N86+N84</f>
        <v>13144</v>
      </c>
    </row>
    <row r="77" spans="1:14" ht="12.75">
      <c r="A77" s="6" t="s">
        <v>250</v>
      </c>
      <c r="B77" s="6" t="s">
        <v>251</v>
      </c>
      <c r="C77" s="6" t="s">
        <v>253</v>
      </c>
      <c r="D77" s="6" t="s">
        <v>254</v>
      </c>
      <c r="E77" s="6" t="s">
        <v>107</v>
      </c>
      <c r="F77" s="6" t="s">
        <v>106</v>
      </c>
      <c r="G77" s="26" t="s">
        <v>254</v>
      </c>
      <c r="H77" s="27" t="s">
        <v>122</v>
      </c>
      <c r="I77" s="27" t="s">
        <v>112</v>
      </c>
      <c r="J77" s="27" t="s">
        <v>253</v>
      </c>
      <c r="K77" s="27" t="s">
        <v>109</v>
      </c>
      <c r="L77" s="28">
        <f>L78+L79+L81+L83</f>
        <v>12659</v>
      </c>
      <c r="M77" s="28">
        <f>M78+M79+M81+M83</f>
        <v>12159</v>
      </c>
      <c r="N77" s="28">
        <f>N78+N79+N81+N83</f>
        <v>11659</v>
      </c>
    </row>
    <row r="78" spans="1:14" ht="12.75">
      <c r="A78" s="6" t="s">
        <v>250</v>
      </c>
      <c r="B78" s="6" t="s">
        <v>251</v>
      </c>
      <c r="C78" s="6" t="s">
        <v>255</v>
      </c>
      <c r="D78" s="6" t="s">
        <v>256</v>
      </c>
      <c r="E78" s="6" t="s">
        <v>107</v>
      </c>
      <c r="F78" s="6" t="s">
        <v>106</v>
      </c>
      <c r="G78" s="30" t="s">
        <v>256</v>
      </c>
      <c r="H78" s="31" t="s">
        <v>122</v>
      </c>
      <c r="I78" s="31" t="s">
        <v>112</v>
      </c>
      <c r="J78" s="31" t="s">
        <v>255</v>
      </c>
      <c r="K78" s="31" t="s">
        <v>252</v>
      </c>
      <c r="L78" s="32">
        <v>10305</v>
      </c>
      <c r="M78" s="32">
        <v>10305</v>
      </c>
      <c r="N78" s="32">
        <v>10305</v>
      </c>
    </row>
    <row r="79" spans="1:14" s="34" customFormat="1" ht="12.75">
      <c r="A79" s="33"/>
      <c r="B79" s="33"/>
      <c r="C79" s="33"/>
      <c r="D79" s="33"/>
      <c r="E79" s="33"/>
      <c r="F79" s="33"/>
      <c r="G79" s="30" t="s">
        <v>525</v>
      </c>
      <c r="H79" s="31" t="s">
        <v>122</v>
      </c>
      <c r="I79" s="31" t="s">
        <v>112</v>
      </c>
      <c r="J79" s="31" t="s">
        <v>526</v>
      </c>
      <c r="K79" s="31"/>
      <c r="L79" s="32">
        <f>L80</f>
        <v>2044</v>
      </c>
      <c r="M79" s="32">
        <f>M80</f>
        <v>1644</v>
      </c>
      <c r="N79" s="32">
        <f>N80</f>
        <v>1214</v>
      </c>
    </row>
    <row r="80" spans="1:14" s="34" customFormat="1" ht="25.5">
      <c r="A80" s="33"/>
      <c r="B80" s="33"/>
      <c r="C80" s="33"/>
      <c r="D80" s="33"/>
      <c r="E80" s="33"/>
      <c r="F80" s="33"/>
      <c r="G80" s="30" t="s">
        <v>527</v>
      </c>
      <c r="H80" s="31" t="s">
        <v>122</v>
      </c>
      <c r="I80" s="31" t="s">
        <v>112</v>
      </c>
      <c r="J80" s="31" t="s">
        <v>668</v>
      </c>
      <c r="K80" s="31" t="s">
        <v>252</v>
      </c>
      <c r="L80" s="32">
        <v>2044</v>
      </c>
      <c r="M80" s="32">
        <v>1644</v>
      </c>
      <c r="N80" s="32">
        <v>1214</v>
      </c>
    </row>
    <row r="81" spans="1:14" s="34" customFormat="1" ht="12.75">
      <c r="A81" s="33"/>
      <c r="B81" s="33"/>
      <c r="C81" s="33"/>
      <c r="D81" s="33"/>
      <c r="E81" s="33"/>
      <c r="F81" s="33"/>
      <c r="G81" s="30" t="s">
        <v>258</v>
      </c>
      <c r="H81" s="31" t="s">
        <v>122</v>
      </c>
      <c r="I81" s="31" t="s">
        <v>112</v>
      </c>
      <c r="J81" s="31" t="s">
        <v>257</v>
      </c>
      <c r="K81" s="31"/>
      <c r="L81" s="32">
        <f>L82</f>
        <v>120</v>
      </c>
      <c r="M81" s="32">
        <f>M82</f>
        <v>60</v>
      </c>
      <c r="N81" s="32">
        <f>N82</f>
        <v>30</v>
      </c>
    </row>
    <row r="82" spans="1:14" s="34" customFormat="1" ht="12.75">
      <c r="A82" s="33" t="s">
        <v>250</v>
      </c>
      <c r="B82" s="33" t="s">
        <v>251</v>
      </c>
      <c r="C82" s="33" t="s">
        <v>259</v>
      </c>
      <c r="D82" s="33" t="s">
        <v>260</v>
      </c>
      <c r="E82" s="33" t="s">
        <v>107</v>
      </c>
      <c r="F82" s="33" t="s">
        <v>106</v>
      </c>
      <c r="G82" s="30" t="s">
        <v>260</v>
      </c>
      <c r="H82" s="31" t="s">
        <v>122</v>
      </c>
      <c r="I82" s="31" t="s">
        <v>112</v>
      </c>
      <c r="J82" s="31" t="s">
        <v>259</v>
      </c>
      <c r="K82" s="31" t="s">
        <v>252</v>
      </c>
      <c r="L82" s="32">
        <v>120</v>
      </c>
      <c r="M82" s="32">
        <v>60</v>
      </c>
      <c r="N82" s="32">
        <v>30</v>
      </c>
    </row>
    <row r="83" spans="1:14" ht="25.5">
      <c r="A83" s="6" t="s">
        <v>250</v>
      </c>
      <c r="B83" s="6" t="s">
        <v>251</v>
      </c>
      <c r="C83" s="6" t="s">
        <v>261</v>
      </c>
      <c r="D83" s="6" t="s">
        <v>262</v>
      </c>
      <c r="E83" s="6" t="s">
        <v>107</v>
      </c>
      <c r="F83" s="6" t="s">
        <v>106</v>
      </c>
      <c r="G83" s="26" t="s">
        <v>262</v>
      </c>
      <c r="H83" s="27" t="s">
        <v>122</v>
      </c>
      <c r="I83" s="27" t="s">
        <v>112</v>
      </c>
      <c r="J83" s="27" t="s">
        <v>261</v>
      </c>
      <c r="K83" s="27" t="s">
        <v>263</v>
      </c>
      <c r="L83" s="28">
        <v>190</v>
      </c>
      <c r="M83" s="28">
        <v>150</v>
      </c>
      <c r="N83" s="28">
        <v>110</v>
      </c>
    </row>
    <row r="84" spans="7:14" ht="12.75">
      <c r="G84" s="26" t="s">
        <v>669</v>
      </c>
      <c r="H84" s="27" t="s">
        <v>122</v>
      </c>
      <c r="I84" s="27" t="s">
        <v>112</v>
      </c>
      <c r="J84" s="27" t="s">
        <v>670</v>
      </c>
      <c r="K84" s="27"/>
      <c r="L84" s="28">
        <f>L85</f>
        <v>38</v>
      </c>
      <c r="M84" s="28">
        <f>M85</f>
        <v>0</v>
      </c>
      <c r="N84" s="28">
        <f>N85</f>
        <v>0</v>
      </c>
    </row>
    <row r="85" spans="7:14" ht="25.5">
      <c r="G85" s="30" t="s">
        <v>527</v>
      </c>
      <c r="H85" s="27" t="s">
        <v>122</v>
      </c>
      <c r="I85" s="27" t="s">
        <v>671</v>
      </c>
      <c r="J85" s="27" t="s">
        <v>670</v>
      </c>
      <c r="K85" s="27" t="s">
        <v>252</v>
      </c>
      <c r="L85" s="28">
        <v>38</v>
      </c>
      <c r="M85" s="28">
        <v>0</v>
      </c>
      <c r="N85" s="28">
        <v>0</v>
      </c>
    </row>
    <row r="86" spans="1:14" ht="12.75">
      <c r="A86" s="6" t="s">
        <v>250</v>
      </c>
      <c r="B86" s="6" t="s">
        <v>251</v>
      </c>
      <c r="C86" s="6" t="s">
        <v>165</v>
      </c>
      <c r="D86" s="6" t="s">
        <v>166</v>
      </c>
      <c r="E86" s="6" t="s">
        <v>107</v>
      </c>
      <c r="F86" s="6" t="s">
        <v>106</v>
      </c>
      <c r="G86" s="26" t="s">
        <v>296</v>
      </c>
      <c r="H86" s="27" t="s">
        <v>122</v>
      </c>
      <c r="I86" s="27" t="s">
        <v>112</v>
      </c>
      <c r="J86" s="27" t="s">
        <v>309</v>
      </c>
      <c r="K86" s="27" t="s">
        <v>109</v>
      </c>
      <c r="L86" s="28">
        <f>L87+L89</f>
        <v>1951</v>
      </c>
      <c r="M86" s="28">
        <f>M87+M89</f>
        <v>1431</v>
      </c>
      <c r="N86" s="28">
        <f>N87+N89</f>
        <v>1485</v>
      </c>
    </row>
    <row r="87" spans="1:14" ht="12.75">
      <c r="A87" s="6" t="s">
        <v>250</v>
      </c>
      <c r="B87" s="6" t="s">
        <v>251</v>
      </c>
      <c r="C87" s="6" t="s">
        <v>265</v>
      </c>
      <c r="D87" s="6" t="s">
        <v>266</v>
      </c>
      <c r="E87" s="6" t="s">
        <v>107</v>
      </c>
      <c r="F87" s="6" t="s">
        <v>106</v>
      </c>
      <c r="G87" s="26" t="s">
        <v>310</v>
      </c>
      <c r="H87" s="27" t="s">
        <v>122</v>
      </c>
      <c r="I87" s="27" t="s">
        <v>112</v>
      </c>
      <c r="J87" s="27" t="s">
        <v>311</v>
      </c>
      <c r="K87" s="27" t="s">
        <v>109</v>
      </c>
      <c r="L87" s="28">
        <f>L88</f>
        <v>820</v>
      </c>
      <c r="M87" s="28">
        <f>M88</f>
        <v>300</v>
      </c>
      <c r="N87" s="28">
        <f>N88</f>
        <v>320</v>
      </c>
    </row>
    <row r="88" spans="1:14" ht="25.5">
      <c r="A88" s="6" t="s">
        <v>250</v>
      </c>
      <c r="B88" s="6" t="s">
        <v>251</v>
      </c>
      <c r="C88" s="6" t="s">
        <v>267</v>
      </c>
      <c r="D88" s="6" t="s">
        <v>268</v>
      </c>
      <c r="E88" s="6" t="s">
        <v>148</v>
      </c>
      <c r="F88" s="6" t="s">
        <v>149</v>
      </c>
      <c r="G88" s="26" t="s">
        <v>596</v>
      </c>
      <c r="H88" s="27" t="s">
        <v>122</v>
      </c>
      <c r="I88" s="27" t="s">
        <v>112</v>
      </c>
      <c r="J88" s="27" t="s">
        <v>311</v>
      </c>
      <c r="K88" s="27" t="s">
        <v>252</v>
      </c>
      <c r="L88" s="28">
        <v>820</v>
      </c>
      <c r="M88" s="28">
        <v>300</v>
      </c>
      <c r="N88" s="28">
        <v>320</v>
      </c>
    </row>
    <row r="89" spans="1:14" ht="12.75">
      <c r="A89" s="6" t="s">
        <v>250</v>
      </c>
      <c r="B89" s="6" t="s">
        <v>251</v>
      </c>
      <c r="C89" s="6" t="s">
        <v>265</v>
      </c>
      <c r="D89" s="6" t="s">
        <v>266</v>
      </c>
      <c r="E89" s="6" t="s">
        <v>107</v>
      </c>
      <c r="F89" s="6" t="s">
        <v>106</v>
      </c>
      <c r="G89" s="26" t="s">
        <v>312</v>
      </c>
      <c r="H89" s="27" t="s">
        <v>122</v>
      </c>
      <c r="I89" s="27" t="s">
        <v>112</v>
      </c>
      <c r="J89" s="27" t="s">
        <v>313</v>
      </c>
      <c r="K89" s="27" t="s">
        <v>109</v>
      </c>
      <c r="L89" s="28">
        <f>L90</f>
        <v>1131</v>
      </c>
      <c r="M89" s="28">
        <f>M90</f>
        <v>1131</v>
      </c>
      <c r="N89" s="28">
        <f>N90</f>
        <v>1165</v>
      </c>
    </row>
    <row r="90" spans="1:14" ht="25.5">
      <c r="A90" s="6" t="s">
        <v>250</v>
      </c>
      <c r="B90" s="6" t="s">
        <v>251</v>
      </c>
      <c r="C90" s="6" t="s">
        <v>267</v>
      </c>
      <c r="D90" s="6" t="s">
        <v>268</v>
      </c>
      <c r="E90" s="6" t="s">
        <v>148</v>
      </c>
      <c r="F90" s="6" t="s">
        <v>149</v>
      </c>
      <c r="G90" s="26" t="s">
        <v>596</v>
      </c>
      <c r="H90" s="27" t="s">
        <v>122</v>
      </c>
      <c r="I90" s="27" t="s">
        <v>112</v>
      </c>
      <c r="J90" s="27" t="s">
        <v>313</v>
      </c>
      <c r="K90" s="27" t="s">
        <v>252</v>
      </c>
      <c r="L90" s="28">
        <v>1131</v>
      </c>
      <c r="M90" s="28">
        <v>1131</v>
      </c>
      <c r="N90" s="28">
        <v>1165</v>
      </c>
    </row>
    <row r="91" spans="1:15" s="25" customFormat="1" ht="25.5">
      <c r="A91" s="21" t="s">
        <v>269</v>
      </c>
      <c r="B91" s="21" t="s">
        <v>270</v>
      </c>
      <c r="C91" s="21" t="s">
        <v>105</v>
      </c>
      <c r="D91" s="21" t="s">
        <v>106</v>
      </c>
      <c r="E91" s="21" t="s">
        <v>107</v>
      </c>
      <c r="F91" s="21" t="s">
        <v>106</v>
      </c>
      <c r="G91" s="35" t="s">
        <v>270</v>
      </c>
      <c r="H91" s="23" t="s">
        <v>122</v>
      </c>
      <c r="I91" s="23" t="s">
        <v>271</v>
      </c>
      <c r="J91" s="23" t="s">
        <v>109</v>
      </c>
      <c r="K91" s="23" t="s">
        <v>109</v>
      </c>
      <c r="L91" s="24">
        <f aca="true" t="shared" si="4" ref="L91:N94">L92</f>
        <v>1103</v>
      </c>
      <c r="M91" s="24">
        <f t="shared" si="4"/>
        <v>1785</v>
      </c>
      <c r="N91" s="24">
        <f t="shared" si="4"/>
        <v>1875</v>
      </c>
      <c r="O91" s="42"/>
    </row>
    <row r="92" spans="1:14" ht="12.75">
      <c r="A92" s="6" t="s">
        <v>269</v>
      </c>
      <c r="B92" s="6" t="s">
        <v>270</v>
      </c>
      <c r="C92" s="6" t="s">
        <v>165</v>
      </c>
      <c r="D92" s="6" t="s">
        <v>166</v>
      </c>
      <c r="E92" s="6" t="s">
        <v>107</v>
      </c>
      <c r="F92" s="6" t="s">
        <v>106</v>
      </c>
      <c r="G92" s="26" t="s">
        <v>296</v>
      </c>
      <c r="H92" s="27" t="s">
        <v>122</v>
      </c>
      <c r="I92" s="27" t="s">
        <v>271</v>
      </c>
      <c r="J92" s="27" t="s">
        <v>309</v>
      </c>
      <c r="K92" s="27" t="s">
        <v>109</v>
      </c>
      <c r="L92" s="28">
        <f t="shared" si="4"/>
        <v>1103</v>
      </c>
      <c r="M92" s="28">
        <f t="shared" si="4"/>
        <v>1785</v>
      </c>
      <c r="N92" s="28">
        <f t="shared" si="4"/>
        <v>1875</v>
      </c>
    </row>
    <row r="93" spans="1:14" ht="25.5">
      <c r="A93" s="6" t="s">
        <v>269</v>
      </c>
      <c r="B93" s="6" t="s">
        <v>270</v>
      </c>
      <c r="C93" s="6" t="s">
        <v>272</v>
      </c>
      <c r="D93" s="6" t="s">
        <v>273</v>
      </c>
      <c r="E93" s="6" t="s">
        <v>107</v>
      </c>
      <c r="F93" s="6" t="s">
        <v>106</v>
      </c>
      <c r="G93" s="26" t="s">
        <v>647</v>
      </c>
      <c r="H93" s="27" t="s">
        <v>122</v>
      </c>
      <c r="I93" s="27" t="s">
        <v>271</v>
      </c>
      <c r="J93" s="27" t="s">
        <v>648</v>
      </c>
      <c r="K93" s="27" t="s">
        <v>109</v>
      </c>
      <c r="L93" s="28">
        <f>L94+L96</f>
        <v>1103</v>
      </c>
      <c r="M93" s="28">
        <f>M94+M96</f>
        <v>1785</v>
      </c>
      <c r="N93" s="28">
        <f>N94+N96</f>
        <v>1875</v>
      </c>
    </row>
    <row r="94" spans="1:14" ht="12.75" hidden="1">
      <c r="A94" s="6" t="s">
        <v>269</v>
      </c>
      <c r="B94" s="6" t="s">
        <v>270</v>
      </c>
      <c r="C94" s="6" t="s">
        <v>274</v>
      </c>
      <c r="D94" s="6" t="s">
        <v>275</v>
      </c>
      <c r="E94" s="6" t="s">
        <v>148</v>
      </c>
      <c r="F94" s="6" t="s">
        <v>149</v>
      </c>
      <c r="G94" s="26" t="s">
        <v>649</v>
      </c>
      <c r="H94" s="27" t="s">
        <v>122</v>
      </c>
      <c r="I94" s="27" t="s">
        <v>271</v>
      </c>
      <c r="J94" s="27" t="s">
        <v>646</v>
      </c>
      <c r="K94" s="27"/>
      <c r="L94" s="28">
        <f>L95</f>
        <v>0</v>
      </c>
      <c r="M94" s="28">
        <f t="shared" si="4"/>
        <v>0</v>
      </c>
      <c r="N94" s="28">
        <f t="shared" si="4"/>
        <v>0</v>
      </c>
    </row>
    <row r="95" spans="7:14" ht="12.75" hidden="1">
      <c r="G95" s="26" t="s">
        <v>650</v>
      </c>
      <c r="H95" s="27" t="s">
        <v>122</v>
      </c>
      <c r="I95" s="27" t="s">
        <v>271</v>
      </c>
      <c r="J95" s="27" t="s">
        <v>646</v>
      </c>
      <c r="K95" s="27" t="s">
        <v>585</v>
      </c>
      <c r="L95" s="28">
        <v>0</v>
      </c>
      <c r="M95" s="28">
        <v>0</v>
      </c>
      <c r="N95" s="28">
        <v>0</v>
      </c>
    </row>
    <row r="96" spans="7:14" ht="25.5">
      <c r="G96" s="26" t="s">
        <v>651</v>
      </c>
      <c r="H96" s="27" t="s">
        <v>122</v>
      </c>
      <c r="I96" s="27" t="s">
        <v>271</v>
      </c>
      <c r="J96" s="27" t="s">
        <v>652</v>
      </c>
      <c r="K96" s="27"/>
      <c r="L96" s="28">
        <f>L97</f>
        <v>1103</v>
      </c>
      <c r="M96" s="28">
        <f>M97</f>
        <v>1785</v>
      </c>
      <c r="N96" s="28">
        <f>N97</f>
        <v>1875</v>
      </c>
    </row>
    <row r="97" spans="7:14" ht="12.75">
      <c r="G97" s="26" t="s">
        <v>650</v>
      </c>
      <c r="H97" s="27" t="s">
        <v>122</v>
      </c>
      <c r="I97" s="27" t="s">
        <v>271</v>
      </c>
      <c r="J97" s="27" t="s">
        <v>652</v>
      </c>
      <c r="K97" s="27" t="s">
        <v>585</v>
      </c>
      <c r="L97" s="28">
        <v>1103</v>
      </c>
      <c r="M97" s="28">
        <v>1785</v>
      </c>
      <c r="N97" s="28">
        <v>1875</v>
      </c>
    </row>
    <row r="98" spans="1:14" s="20" customFormat="1" ht="12.75">
      <c r="A98" s="16" t="s">
        <v>277</v>
      </c>
      <c r="B98" s="16" t="s">
        <v>278</v>
      </c>
      <c r="C98" s="16" t="s">
        <v>105</v>
      </c>
      <c r="D98" s="16" t="s">
        <v>106</v>
      </c>
      <c r="E98" s="16" t="s">
        <v>107</v>
      </c>
      <c r="F98" s="16" t="s">
        <v>106</v>
      </c>
      <c r="G98" s="17" t="s">
        <v>278</v>
      </c>
      <c r="H98" s="18" t="s">
        <v>131</v>
      </c>
      <c r="I98" s="18" t="s">
        <v>109</v>
      </c>
      <c r="J98" s="18" t="s">
        <v>109</v>
      </c>
      <c r="K98" s="18" t="s">
        <v>109</v>
      </c>
      <c r="L98" s="19">
        <f>L102+L109+L112+L115+L99</f>
        <v>26003.6</v>
      </c>
      <c r="M98" s="19">
        <f>M102+M109+M112+M115+M99</f>
        <v>18356</v>
      </c>
      <c r="N98" s="19">
        <f>N102+N109+N112+N115+N99</f>
        <v>13452</v>
      </c>
    </row>
    <row r="99" spans="1:14" s="20" customFormat="1" ht="12.75">
      <c r="A99" s="16"/>
      <c r="B99" s="16"/>
      <c r="C99" s="16"/>
      <c r="D99" s="16"/>
      <c r="E99" s="16"/>
      <c r="F99" s="16"/>
      <c r="G99" s="26" t="s">
        <v>749</v>
      </c>
      <c r="H99" s="27" t="s">
        <v>131</v>
      </c>
      <c r="I99" s="27" t="s">
        <v>108</v>
      </c>
      <c r="J99" s="27"/>
      <c r="K99" s="27"/>
      <c r="L99" s="28">
        <f aca="true" t="shared" si="5" ref="L99:N100">L100</f>
        <v>5.5</v>
      </c>
      <c r="M99" s="28">
        <f t="shared" si="5"/>
        <v>0</v>
      </c>
      <c r="N99" s="28">
        <f t="shared" si="5"/>
        <v>0</v>
      </c>
    </row>
    <row r="100" spans="1:14" s="20" customFormat="1" ht="12.75">
      <c r="A100" s="16"/>
      <c r="B100" s="16"/>
      <c r="C100" s="16"/>
      <c r="D100" s="16"/>
      <c r="E100" s="16"/>
      <c r="F100" s="16"/>
      <c r="G100" s="26" t="s">
        <v>750</v>
      </c>
      <c r="H100" s="27" t="s">
        <v>131</v>
      </c>
      <c r="I100" s="27" t="s">
        <v>108</v>
      </c>
      <c r="J100" s="27" t="s">
        <v>751</v>
      </c>
      <c r="K100" s="27"/>
      <c r="L100" s="28">
        <f t="shared" si="5"/>
        <v>5.5</v>
      </c>
      <c r="M100" s="28">
        <f t="shared" si="5"/>
        <v>0</v>
      </c>
      <c r="N100" s="28">
        <f t="shared" si="5"/>
        <v>0</v>
      </c>
    </row>
    <row r="101" spans="7:14" ht="12.75">
      <c r="G101" s="26" t="s">
        <v>149</v>
      </c>
      <c r="H101" s="27" t="s">
        <v>131</v>
      </c>
      <c r="I101" s="27" t="s">
        <v>108</v>
      </c>
      <c r="J101" s="27" t="s">
        <v>751</v>
      </c>
      <c r="K101" s="27" t="s">
        <v>148</v>
      </c>
      <c r="L101" s="28">
        <v>5.5</v>
      </c>
      <c r="M101" s="28"/>
      <c r="N101" s="28"/>
    </row>
    <row r="102" spans="1:14" s="25" customFormat="1" ht="12.75">
      <c r="A102" s="21" t="s">
        <v>279</v>
      </c>
      <c r="B102" s="21" t="s">
        <v>280</v>
      </c>
      <c r="C102" s="21" t="s">
        <v>105</v>
      </c>
      <c r="D102" s="21" t="s">
        <v>106</v>
      </c>
      <c r="E102" s="21" t="s">
        <v>107</v>
      </c>
      <c r="F102" s="21" t="s">
        <v>106</v>
      </c>
      <c r="G102" s="22" t="s">
        <v>169</v>
      </c>
      <c r="H102" s="23" t="s">
        <v>131</v>
      </c>
      <c r="I102" s="23" t="s">
        <v>112</v>
      </c>
      <c r="J102" s="23" t="s">
        <v>109</v>
      </c>
      <c r="K102" s="23" t="s">
        <v>109</v>
      </c>
      <c r="L102" s="24">
        <f>L103+L105+L107</f>
        <v>8058.5</v>
      </c>
      <c r="M102" s="24">
        <f>M103+M105</f>
        <v>0</v>
      </c>
      <c r="N102" s="24">
        <f>N103+N105</f>
        <v>0</v>
      </c>
    </row>
    <row r="103" spans="1:14" ht="12.75" hidden="1">
      <c r="A103" s="6" t="s">
        <v>279</v>
      </c>
      <c r="B103" s="6" t="s">
        <v>280</v>
      </c>
      <c r="C103" s="6" t="s">
        <v>165</v>
      </c>
      <c r="D103" s="6" t="s">
        <v>166</v>
      </c>
      <c r="E103" s="6" t="s">
        <v>107</v>
      </c>
      <c r="F103" s="6" t="s">
        <v>106</v>
      </c>
      <c r="G103" s="26" t="s">
        <v>597</v>
      </c>
      <c r="H103" s="27" t="s">
        <v>131</v>
      </c>
      <c r="I103" s="27" t="s">
        <v>112</v>
      </c>
      <c r="J103" s="27" t="s">
        <v>670</v>
      </c>
      <c r="K103" s="27" t="s">
        <v>109</v>
      </c>
      <c r="L103" s="28">
        <f>L104</f>
        <v>0</v>
      </c>
      <c r="M103" s="28">
        <f>M104</f>
        <v>0</v>
      </c>
      <c r="N103" s="28">
        <f>N104</f>
        <v>0</v>
      </c>
    </row>
    <row r="104" spans="7:14" ht="12.75" hidden="1">
      <c r="G104" s="26" t="s">
        <v>284</v>
      </c>
      <c r="H104" s="27" t="s">
        <v>131</v>
      </c>
      <c r="I104" s="27" t="s">
        <v>112</v>
      </c>
      <c r="J104" s="27" t="s">
        <v>670</v>
      </c>
      <c r="K104" s="27" t="s">
        <v>283</v>
      </c>
      <c r="L104" s="28"/>
      <c r="M104" s="28"/>
      <c r="N104" s="28"/>
    </row>
    <row r="105" spans="7:14" ht="25.5">
      <c r="G105" s="26" t="s">
        <v>727</v>
      </c>
      <c r="H105" s="27" t="s">
        <v>131</v>
      </c>
      <c r="I105" s="27" t="s">
        <v>112</v>
      </c>
      <c r="J105" s="27" t="s">
        <v>740</v>
      </c>
      <c r="K105" s="27"/>
      <c r="L105" s="28">
        <f>L106</f>
        <v>1500</v>
      </c>
      <c r="M105" s="28">
        <f>M106</f>
        <v>0</v>
      </c>
      <c r="N105" s="28">
        <f>N106</f>
        <v>0</v>
      </c>
    </row>
    <row r="106" spans="7:14" ht="12.75">
      <c r="G106" s="26" t="s">
        <v>284</v>
      </c>
      <c r="H106" s="27" t="s">
        <v>131</v>
      </c>
      <c r="I106" s="27" t="s">
        <v>112</v>
      </c>
      <c r="J106" s="27" t="s">
        <v>740</v>
      </c>
      <c r="K106" s="27" t="s">
        <v>283</v>
      </c>
      <c r="L106" s="28">
        <v>1500</v>
      </c>
      <c r="M106" s="28"/>
      <c r="N106" s="28"/>
    </row>
    <row r="107" spans="7:14" ht="12.75">
      <c r="G107" s="26" t="s">
        <v>696</v>
      </c>
      <c r="H107" s="27" t="s">
        <v>131</v>
      </c>
      <c r="I107" s="27" t="s">
        <v>112</v>
      </c>
      <c r="J107" s="27" t="s">
        <v>670</v>
      </c>
      <c r="K107" s="27"/>
      <c r="L107" s="28">
        <f>L108</f>
        <v>6558.5</v>
      </c>
      <c r="M107" s="28">
        <f>M108</f>
        <v>0</v>
      </c>
      <c r="N107" s="28">
        <f>N108</f>
        <v>0</v>
      </c>
    </row>
    <row r="108" spans="7:14" ht="12.75">
      <c r="G108" s="26" t="s">
        <v>697</v>
      </c>
      <c r="H108" s="27" t="s">
        <v>131</v>
      </c>
      <c r="I108" s="27" t="s">
        <v>112</v>
      </c>
      <c r="J108" s="27" t="s">
        <v>670</v>
      </c>
      <c r="K108" s="27" t="s">
        <v>283</v>
      </c>
      <c r="L108" s="28">
        <v>6558.5</v>
      </c>
      <c r="M108" s="28"/>
      <c r="N108" s="28"/>
    </row>
    <row r="109" spans="1:14" s="25" customFormat="1" ht="12.75">
      <c r="A109" s="21" t="s">
        <v>281</v>
      </c>
      <c r="B109" s="21" t="s">
        <v>282</v>
      </c>
      <c r="C109" s="21" t="s">
        <v>105</v>
      </c>
      <c r="D109" s="21" t="s">
        <v>106</v>
      </c>
      <c r="E109" s="21" t="s">
        <v>107</v>
      </c>
      <c r="F109" s="21" t="s">
        <v>106</v>
      </c>
      <c r="G109" s="22" t="s">
        <v>282</v>
      </c>
      <c r="H109" s="23" t="s">
        <v>131</v>
      </c>
      <c r="I109" s="23" t="s">
        <v>132</v>
      </c>
      <c r="J109" s="23" t="s">
        <v>109</v>
      </c>
      <c r="K109" s="23" t="s">
        <v>109</v>
      </c>
      <c r="L109" s="24">
        <f aca="true" t="shared" si="6" ref="L109:N110">L110</f>
        <v>332.2</v>
      </c>
      <c r="M109" s="24">
        <f t="shared" si="6"/>
        <v>136</v>
      </c>
      <c r="N109" s="24">
        <f t="shared" si="6"/>
        <v>150</v>
      </c>
    </row>
    <row r="110" spans="1:14" ht="12.75">
      <c r="A110" s="6" t="s">
        <v>281</v>
      </c>
      <c r="B110" s="6" t="s">
        <v>282</v>
      </c>
      <c r="C110" s="6" t="s">
        <v>113</v>
      </c>
      <c r="D110" s="6" t="s">
        <v>114</v>
      </c>
      <c r="E110" s="6" t="s">
        <v>107</v>
      </c>
      <c r="F110" s="6" t="s">
        <v>106</v>
      </c>
      <c r="G110" s="26" t="s">
        <v>171</v>
      </c>
      <c r="H110" s="27" t="s">
        <v>131</v>
      </c>
      <c r="I110" s="27" t="s">
        <v>132</v>
      </c>
      <c r="J110" s="27" t="s">
        <v>170</v>
      </c>
      <c r="K110" s="27" t="s">
        <v>109</v>
      </c>
      <c r="L110" s="28">
        <f t="shared" si="6"/>
        <v>332.2</v>
      </c>
      <c r="M110" s="28">
        <f t="shared" si="6"/>
        <v>136</v>
      </c>
      <c r="N110" s="28">
        <f t="shared" si="6"/>
        <v>150</v>
      </c>
    </row>
    <row r="111" spans="1:14" ht="12.75">
      <c r="A111" s="6" t="s">
        <v>281</v>
      </c>
      <c r="B111" s="6" t="s">
        <v>282</v>
      </c>
      <c r="C111" s="6" t="s">
        <v>127</v>
      </c>
      <c r="D111" s="6" t="s">
        <v>128</v>
      </c>
      <c r="E111" s="6" t="s">
        <v>107</v>
      </c>
      <c r="F111" s="6" t="s">
        <v>106</v>
      </c>
      <c r="G111" s="26" t="s">
        <v>149</v>
      </c>
      <c r="H111" s="27" t="s">
        <v>131</v>
      </c>
      <c r="I111" s="27" t="s">
        <v>132</v>
      </c>
      <c r="J111" s="27" t="s">
        <v>170</v>
      </c>
      <c r="K111" s="27" t="s">
        <v>148</v>
      </c>
      <c r="L111" s="28">
        <v>332.2</v>
      </c>
      <c r="M111" s="28">
        <v>136</v>
      </c>
      <c r="N111" s="28">
        <v>150</v>
      </c>
    </row>
    <row r="112" spans="1:14" s="25" customFormat="1" ht="12.75">
      <c r="A112" s="21" t="s">
        <v>287</v>
      </c>
      <c r="B112" s="21" t="s">
        <v>288</v>
      </c>
      <c r="C112" s="21" t="s">
        <v>105</v>
      </c>
      <c r="D112" s="21" t="s">
        <v>106</v>
      </c>
      <c r="E112" s="21" t="s">
        <v>107</v>
      </c>
      <c r="F112" s="21" t="s">
        <v>106</v>
      </c>
      <c r="G112" s="22" t="s">
        <v>288</v>
      </c>
      <c r="H112" s="23" t="s">
        <v>131</v>
      </c>
      <c r="I112" s="23" t="s">
        <v>289</v>
      </c>
      <c r="J112" s="23" t="s">
        <v>109</v>
      </c>
      <c r="K112" s="23" t="s">
        <v>109</v>
      </c>
      <c r="L112" s="24">
        <f aca="true" t="shared" si="7" ref="L112:N113">L113</f>
        <v>8800</v>
      </c>
      <c r="M112" s="24">
        <f t="shared" si="7"/>
        <v>9000</v>
      </c>
      <c r="N112" s="24">
        <f t="shared" si="7"/>
        <v>9000</v>
      </c>
    </row>
    <row r="113" spans="1:14" ht="25.5">
      <c r="A113" s="6" t="s">
        <v>287</v>
      </c>
      <c r="B113" s="6" t="s">
        <v>288</v>
      </c>
      <c r="C113" s="6" t="s">
        <v>113</v>
      </c>
      <c r="D113" s="6" t="s">
        <v>114</v>
      </c>
      <c r="E113" s="6" t="s">
        <v>107</v>
      </c>
      <c r="F113" s="6" t="s">
        <v>106</v>
      </c>
      <c r="G113" s="26" t="s">
        <v>173</v>
      </c>
      <c r="H113" s="27" t="s">
        <v>131</v>
      </c>
      <c r="I113" s="27" t="s">
        <v>289</v>
      </c>
      <c r="J113" s="27" t="s">
        <v>172</v>
      </c>
      <c r="K113" s="27" t="s">
        <v>109</v>
      </c>
      <c r="L113" s="28">
        <f t="shared" si="7"/>
        <v>8800</v>
      </c>
      <c r="M113" s="28">
        <f t="shared" si="7"/>
        <v>9000</v>
      </c>
      <c r="N113" s="28">
        <f t="shared" si="7"/>
        <v>9000</v>
      </c>
    </row>
    <row r="114" spans="1:14" ht="12.75">
      <c r="A114" s="6" t="s">
        <v>287</v>
      </c>
      <c r="B114" s="6" t="s">
        <v>288</v>
      </c>
      <c r="C114" s="6" t="s">
        <v>127</v>
      </c>
      <c r="D114" s="6" t="s">
        <v>128</v>
      </c>
      <c r="E114" s="6" t="s">
        <v>118</v>
      </c>
      <c r="F114" s="6" t="s">
        <v>119</v>
      </c>
      <c r="G114" s="26" t="s">
        <v>284</v>
      </c>
      <c r="H114" s="27" t="s">
        <v>131</v>
      </c>
      <c r="I114" s="27" t="s">
        <v>289</v>
      </c>
      <c r="J114" s="27" t="s">
        <v>172</v>
      </c>
      <c r="K114" s="27" t="s">
        <v>283</v>
      </c>
      <c r="L114" s="28">
        <v>8800</v>
      </c>
      <c r="M114" s="28">
        <v>9000</v>
      </c>
      <c r="N114" s="28">
        <v>9000</v>
      </c>
    </row>
    <row r="115" spans="1:14" s="25" customFormat="1" ht="12.75">
      <c r="A115" s="21" t="s">
        <v>292</v>
      </c>
      <c r="B115" s="21" t="s">
        <v>293</v>
      </c>
      <c r="C115" s="21" t="s">
        <v>105</v>
      </c>
      <c r="D115" s="21" t="s">
        <v>106</v>
      </c>
      <c r="E115" s="21" t="s">
        <v>107</v>
      </c>
      <c r="F115" s="21" t="s">
        <v>106</v>
      </c>
      <c r="G115" s="22" t="s">
        <v>293</v>
      </c>
      <c r="H115" s="23" t="s">
        <v>131</v>
      </c>
      <c r="I115" s="23" t="s">
        <v>152</v>
      </c>
      <c r="J115" s="23" t="s">
        <v>109</v>
      </c>
      <c r="K115" s="23" t="s">
        <v>109</v>
      </c>
      <c r="L115" s="24">
        <f>L116+L123+L118+L121</f>
        <v>8807.4</v>
      </c>
      <c r="M115" s="24">
        <f>M116+M123+M118+M121</f>
        <v>9220</v>
      </c>
      <c r="N115" s="24">
        <f>N116+N123+N118+N121</f>
        <v>4302</v>
      </c>
    </row>
    <row r="116" spans="1:14" ht="12.75">
      <c r="A116" s="6" t="s">
        <v>292</v>
      </c>
      <c r="B116" s="6" t="s">
        <v>293</v>
      </c>
      <c r="C116" s="6" t="s">
        <v>294</v>
      </c>
      <c r="D116" s="6" t="s">
        <v>295</v>
      </c>
      <c r="E116" s="6" t="s">
        <v>107</v>
      </c>
      <c r="F116" s="6" t="s">
        <v>106</v>
      </c>
      <c r="G116" s="26" t="s">
        <v>728</v>
      </c>
      <c r="H116" s="27" t="s">
        <v>131</v>
      </c>
      <c r="I116" s="27" t="s">
        <v>152</v>
      </c>
      <c r="J116" s="27" t="s">
        <v>752</v>
      </c>
      <c r="K116" s="27" t="s">
        <v>109</v>
      </c>
      <c r="L116" s="28">
        <f>L117</f>
        <v>750</v>
      </c>
      <c r="M116" s="28">
        <f>M117</f>
        <v>1100</v>
      </c>
      <c r="N116" s="28">
        <f>N117</f>
        <v>1100</v>
      </c>
    </row>
    <row r="117" spans="1:14" ht="12.75">
      <c r="A117" s="6" t="s">
        <v>292</v>
      </c>
      <c r="B117" s="6" t="s">
        <v>293</v>
      </c>
      <c r="C117" s="6" t="s">
        <v>314</v>
      </c>
      <c r="D117" s="6" t="s">
        <v>315</v>
      </c>
      <c r="E117" s="6" t="s">
        <v>107</v>
      </c>
      <c r="F117" s="6" t="s">
        <v>106</v>
      </c>
      <c r="G117" s="26" t="s">
        <v>284</v>
      </c>
      <c r="H117" s="27" t="s">
        <v>131</v>
      </c>
      <c r="I117" s="27" t="s">
        <v>152</v>
      </c>
      <c r="J117" s="27" t="s">
        <v>752</v>
      </c>
      <c r="K117" s="27" t="s">
        <v>283</v>
      </c>
      <c r="L117" s="28">
        <v>750</v>
      </c>
      <c r="M117" s="28">
        <v>1100</v>
      </c>
      <c r="N117" s="28">
        <v>1100</v>
      </c>
    </row>
    <row r="118" spans="7:14" ht="13.5" customHeight="1">
      <c r="G118" s="26" t="s">
        <v>365</v>
      </c>
      <c r="H118" s="27" t="s">
        <v>131</v>
      </c>
      <c r="I118" s="27" t="s">
        <v>152</v>
      </c>
      <c r="J118" s="27" t="s">
        <v>165</v>
      </c>
      <c r="K118" s="27"/>
      <c r="L118" s="28">
        <f aca="true" t="shared" si="8" ref="L118:N119">L119</f>
        <v>2800</v>
      </c>
      <c r="M118" s="28">
        <f t="shared" si="8"/>
        <v>0</v>
      </c>
      <c r="N118" s="28">
        <f t="shared" si="8"/>
        <v>0</v>
      </c>
    </row>
    <row r="119" spans="7:14" ht="14.25" customHeight="1">
      <c r="G119" s="26" t="s">
        <v>616</v>
      </c>
      <c r="H119" s="27" t="s">
        <v>131</v>
      </c>
      <c r="I119" s="27" t="s">
        <v>152</v>
      </c>
      <c r="J119" s="27" t="s">
        <v>753</v>
      </c>
      <c r="K119" s="27"/>
      <c r="L119" s="28">
        <f t="shared" si="8"/>
        <v>2800</v>
      </c>
      <c r="M119" s="28">
        <f t="shared" si="8"/>
        <v>0</v>
      </c>
      <c r="N119" s="28">
        <f t="shared" si="8"/>
        <v>0</v>
      </c>
    </row>
    <row r="120" spans="7:14" ht="16.5" customHeight="1">
      <c r="G120" s="26" t="s">
        <v>119</v>
      </c>
      <c r="H120" s="27" t="s">
        <v>131</v>
      </c>
      <c r="I120" s="27" t="s">
        <v>152</v>
      </c>
      <c r="J120" s="27" t="s">
        <v>753</v>
      </c>
      <c r="K120" s="27" t="s">
        <v>585</v>
      </c>
      <c r="L120" s="28">
        <v>2800</v>
      </c>
      <c r="M120" s="28"/>
      <c r="N120" s="28"/>
    </row>
    <row r="121" spans="7:14" ht="25.5" hidden="1">
      <c r="G121" s="26" t="s">
        <v>698</v>
      </c>
      <c r="H121" s="27" t="s">
        <v>131</v>
      </c>
      <c r="I121" s="27" t="s">
        <v>152</v>
      </c>
      <c r="J121" s="27" t="s">
        <v>699</v>
      </c>
      <c r="K121" s="27"/>
      <c r="L121" s="28">
        <f>L122</f>
        <v>0</v>
      </c>
      <c r="M121" s="28">
        <f>M122</f>
        <v>0</v>
      </c>
      <c r="N121" s="28">
        <f>N122</f>
        <v>0</v>
      </c>
    </row>
    <row r="122" spans="7:14" ht="12.75" hidden="1">
      <c r="G122" s="26" t="s">
        <v>149</v>
      </c>
      <c r="H122" s="27" t="s">
        <v>131</v>
      </c>
      <c r="I122" s="27" t="s">
        <v>152</v>
      </c>
      <c r="J122" s="27" t="s">
        <v>699</v>
      </c>
      <c r="K122" s="27" t="s">
        <v>148</v>
      </c>
      <c r="L122" s="28"/>
      <c r="M122" s="28"/>
      <c r="N122" s="28"/>
    </row>
    <row r="123" spans="1:14" ht="12.75">
      <c r="A123" s="6" t="s">
        <v>292</v>
      </c>
      <c r="B123" s="6" t="s">
        <v>293</v>
      </c>
      <c r="C123" s="6" t="s">
        <v>165</v>
      </c>
      <c r="D123" s="6" t="s">
        <v>166</v>
      </c>
      <c r="E123" s="6" t="s">
        <v>107</v>
      </c>
      <c r="F123" s="6" t="s">
        <v>106</v>
      </c>
      <c r="G123" s="26" t="s">
        <v>296</v>
      </c>
      <c r="H123" s="27" t="s">
        <v>131</v>
      </c>
      <c r="I123" s="27" t="s">
        <v>152</v>
      </c>
      <c r="J123" s="27" t="s">
        <v>309</v>
      </c>
      <c r="K123" s="27" t="s">
        <v>109</v>
      </c>
      <c r="L123" s="28">
        <f>L128+L125+L126</f>
        <v>5257.4</v>
      </c>
      <c r="M123" s="28">
        <v>8120</v>
      </c>
      <c r="N123" s="28">
        <v>3202</v>
      </c>
    </row>
    <row r="124" spans="7:14" ht="25.5">
      <c r="G124" s="26" t="s">
        <v>528</v>
      </c>
      <c r="H124" s="27" t="s">
        <v>131</v>
      </c>
      <c r="I124" s="27" t="s">
        <v>152</v>
      </c>
      <c r="J124" s="27" t="s">
        <v>529</v>
      </c>
      <c r="K124" s="27"/>
      <c r="L124" s="28">
        <f>L125</f>
        <v>610</v>
      </c>
      <c r="M124" s="28">
        <f>M125</f>
        <v>620</v>
      </c>
      <c r="N124" s="28">
        <f>N125</f>
        <v>702</v>
      </c>
    </row>
    <row r="125" spans="7:14" ht="12.75">
      <c r="G125" s="26" t="s">
        <v>119</v>
      </c>
      <c r="H125" s="27" t="s">
        <v>131</v>
      </c>
      <c r="I125" s="27" t="s">
        <v>152</v>
      </c>
      <c r="J125" s="27" t="s">
        <v>529</v>
      </c>
      <c r="K125" s="27" t="s">
        <v>585</v>
      </c>
      <c r="L125" s="28">
        <v>610</v>
      </c>
      <c r="M125" s="28">
        <v>620</v>
      </c>
      <c r="N125" s="28">
        <v>702</v>
      </c>
    </row>
    <row r="126" spans="7:14" ht="12.75">
      <c r="G126" s="26" t="s">
        <v>178</v>
      </c>
      <c r="H126" s="27" t="s">
        <v>131</v>
      </c>
      <c r="I126" s="27" t="s">
        <v>152</v>
      </c>
      <c r="J126" s="27" t="s">
        <v>179</v>
      </c>
      <c r="K126" s="27"/>
      <c r="L126" s="28">
        <f>L127</f>
        <v>3500</v>
      </c>
      <c r="M126" s="28">
        <f>M127</f>
        <v>7000</v>
      </c>
      <c r="N126" s="28">
        <f>N127</f>
        <v>2000</v>
      </c>
    </row>
    <row r="127" spans="7:14" ht="12.75">
      <c r="G127" s="26" t="s">
        <v>291</v>
      </c>
      <c r="H127" s="27" t="s">
        <v>131</v>
      </c>
      <c r="I127" s="27" t="s">
        <v>152</v>
      </c>
      <c r="J127" s="27" t="s">
        <v>179</v>
      </c>
      <c r="K127" s="27" t="s">
        <v>290</v>
      </c>
      <c r="L127" s="28">
        <v>3500</v>
      </c>
      <c r="M127" s="28">
        <v>7000</v>
      </c>
      <c r="N127" s="28">
        <v>2000</v>
      </c>
    </row>
    <row r="128" spans="1:14" ht="25.5">
      <c r="A128" s="6" t="s">
        <v>292</v>
      </c>
      <c r="B128" s="6" t="s">
        <v>293</v>
      </c>
      <c r="C128" s="6" t="s">
        <v>324</v>
      </c>
      <c r="D128" s="6" t="s">
        <v>325</v>
      </c>
      <c r="E128" s="6" t="s">
        <v>107</v>
      </c>
      <c r="F128" s="6" t="s">
        <v>106</v>
      </c>
      <c r="G128" s="26" t="s">
        <v>174</v>
      </c>
      <c r="H128" s="27" t="s">
        <v>131</v>
      </c>
      <c r="I128" s="27" t="s">
        <v>152</v>
      </c>
      <c r="J128" s="27" t="s">
        <v>175</v>
      </c>
      <c r="K128" s="27" t="s">
        <v>109</v>
      </c>
      <c r="L128" s="28">
        <f>L129</f>
        <v>1147.4</v>
      </c>
      <c r="M128" s="28">
        <f>M129</f>
        <v>500</v>
      </c>
      <c r="N128" s="28">
        <f>N129</f>
        <v>500</v>
      </c>
    </row>
    <row r="129" spans="1:14" ht="12.75">
      <c r="A129" s="6" t="s">
        <v>281</v>
      </c>
      <c r="B129" s="6" t="s">
        <v>282</v>
      </c>
      <c r="C129" s="6" t="s">
        <v>127</v>
      </c>
      <c r="D129" s="6" t="s">
        <v>128</v>
      </c>
      <c r="E129" s="6" t="s">
        <v>107</v>
      </c>
      <c r="F129" s="6" t="s">
        <v>106</v>
      </c>
      <c r="G129" s="26" t="s">
        <v>119</v>
      </c>
      <c r="H129" s="27" t="s">
        <v>131</v>
      </c>
      <c r="I129" s="27" t="s">
        <v>152</v>
      </c>
      <c r="J129" s="27" t="s">
        <v>175</v>
      </c>
      <c r="K129" s="27" t="s">
        <v>585</v>
      </c>
      <c r="L129" s="28">
        <v>1147.4</v>
      </c>
      <c r="M129" s="28">
        <v>500</v>
      </c>
      <c r="N129" s="28">
        <v>500</v>
      </c>
    </row>
    <row r="130" spans="1:14" s="20" customFormat="1" ht="12.75">
      <c r="A130" s="16" t="s">
        <v>328</v>
      </c>
      <c r="B130" s="16" t="s">
        <v>329</v>
      </c>
      <c r="C130" s="16" t="s">
        <v>105</v>
      </c>
      <c r="D130" s="16" t="s">
        <v>106</v>
      </c>
      <c r="E130" s="16" t="s">
        <v>107</v>
      </c>
      <c r="F130" s="16" t="s">
        <v>106</v>
      </c>
      <c r="G130" s="17" t="s">
        <v>329</v>
      </c>
      <c r="H130" s="18" t="s">
        <v>132</v>
      </c>
      <c r="I130" s="18" t="s">
        <v>109</v>
      </c>
      <c r="J130" s="18" t="s">
        <v>109</v>
      </c>
      <c r="K130" s="18" t="s">
        <v>109</v>
      </c>
      <c r="L130" s="19">
        <f>L131+L159+L183+L195+L191</f>
        <v>144101.7</v>
      </c>
      <c r="M130" s="19">
        <f>M131+M159+M183+M195+M191</f>
        <v>18020</v>
      </c>
      <c r="N130" s="19">
        <f>N131+N159+N183+N195+N191</f>
        <v>18005</v>
      </c>
    </row>
    <row r="131" spans="1:14" s="25" customFormat="1" ht="12.75">
      <c r="A131" s="21" t="s">
        <v>330</v>
      </c>
      <c r="B131" s="21" t="s">
        <v>331</v>
      </c>
      <c r="C131" s="21" t="s">
        <v>105</v>
      </c>
      <c r="D131" s="21" t="s">
        <v>106</v>
      </c>
      <c r="E131" s="21" t="s">
        <v>107</v>
      </c>
      <c r="F131" s="21" t="s">
        <v>106</v>
      </c>
      <c r="G131" s="22" t="s">
        <v>331</v>
      </c>
      <c r="H131" s="23" t="s">
        <v>132</v>
      </c>
      <c r="I131" s="23" t="s">
        <v>108</v>
      </c>
      <c r="J131" s="23" t="s">
        <v>109</v>
      </c>
      <c r="K131" s="23" t="s">
        <v>109</v>
      </c>
      <c r="L131" s="24">
        <f>L152+L156+L147+L132+L154</f>
        <v>76938</v>
      </c>
      <c r="M131" s="24">
        <f>M152+M156+M147+M132</f>
        <v>11000</v>
      </c>
      <c r="N131" s="24">
        <f>N152+N156+N147+N132</f>
        <v>11000</v>
      </c>
    </row>
    <row r="132" spans="1:14" s="25" customFormat="1" ht="12.75">
      <c r="A132" s="21"/>
      <c r="B132" s="21"/>
      <c r="C132" s="21"/>
      <c r="D132" s="21"/>
      <c r="E132" s="21"/>
      <c r="F132" s="21"/>
      <c r="G132" s="22" t="s">
        <v>546</v>
      </c>
      <c r="H132" s="23" t="s">
        <v>132</v>
      </c>
      <c r="I132" s="23" t="s">
        <v>108</v>
      </c>
      <c r="J132" s="23" t="s">
        <v>547</v>
      </c>
      <c r="K132" s="23"/>
      <c r="L132" s="28">
        <f>L133+L140</f>
        <v>56946.2</v>
      </c>
      <c r="M132" s="28">
        <f>M133+M140</f>
        <v>0</v>
      </c>
      <c r="N132" s="28">
        <f>N133+N140</f>
        <v>0</v>
      </c>
    </row>
    <row r="133" spans="1:14" s="25" customFormat="1" ht="12.75">
      <c r="A133" s="21"/>
      <c r="B133" s="21"/>
      <c r="C133" s="21"/>
      <c r="D133" s="21"/>
      <c r="E133" s="21"/>
      <c r="F133" s="21"/>
      <c r="G133" s="26" t="s">
        <v>556</v>
      </c>
      <c r="H133" s="27" t="s">
        <v>132</v>
      </c>
      <c r="I133" s="27" t="s">
        <v>108</v>
      </c>
      <c r="J133" s="27" t="s">
        <v>559</v>
      </c>
      <c r="K133" s="23"/>
      <c r="L133" s="28">
        <f>L134+L136+L138</f>
        <v>16596</v>
      </c>
      <c r="M133" s="28">
        <f>M134+M136+M138</f>
        <v>0</v>
      </c>
      <c r="N133" s="28">
        <f>N134+N136+N138</f>
        <v>0</v>
      </c>
    </row>
    <row r="134" spans="1:14" s="25" customFormat="1" ht="25.5">
      <c r="A134" s="21"/>
      <c r="B134" s="21"/>
      <c r="C134" s="21"/>
      <c r="D134" s="21"/>
      <c r="E134" s="21"/>
      <c r="F134" s="21"/>
      <c r="G134" s="26" t="s">
        <v>550</v>
      </c>
      <c r="H134" s="27" t="s">
        <v>132</v>
      </c>
      <c r="I134" s="27" t="s">
        <v>108</v>
      </c>
      <c r="J134" s="27" t="s">
        <v>548</v>
      </c>
      <c r="K134" s="27"/>
      <c r="L134" s="28">
        <f>L135</f>
        <v>14955</v>
      </c>
      <c r="M134" s="28">
        <f>M135</f>
        <v>0</v>
      </c>
      <c r="N134" s="28">
        <f>N135</f>
        <v>0</v>
      </c>
    </row>
    <row r="135" spans="1:14" s="25" customFormat="1" ht="12.75">
      <c r="A135" s="21"/>
      <c r="B135" s="21"/>
      <c r="C135" s="21"/>
      <c r="D135" s="21"/>
      <c r="E135" s="21"/>
      <c r="F135" s="21"/>
      <c r="G135" s="26" t="s">
        <v>284</v>
      </c>
      <c r="H135" s="27" t="s">
        <v>132</v>
      </c>
      <c r="I135" s="27" t="s">
        <v>108</v>
      </c>
      <c r="J135" s="27" t="s">
        <v>548</v>
      </c>
      <c r="K135" s="27" t="s">
        <v>283</v>
      </c>
      <c r="L135" s="28">
        <v>14955</v>
      </c>
      <c r="M135" s="28"/>
      <c r="N135" s="28"/>
    </row>
    <row r="136" spans="1:14" s="25" customFormat="1" ht="25.5">
      <c r="A136" s="21"/>
      <c r="B136" s="21"/>
      <c r="C136" s="21"/>
      <c r="D136" s="21"/>
      <c r="E136" s="21"/>
      <c r="F136" s="21"/>
      <c r="G136" s="26" t="s">
        <v>551</v>
      </c>
      <c r="H136" s="27" t="s">
        <v>132</v>
      </c>
      <c r="I136" s="27" t="s">
        <v>108</v>
      </c>
      <c r="J136" s="27" t="s">
        <v>552</v>
      </c>
      <c r="K136" s="23"/>
      <c r="L136" s="28">
        <f>L137</f>
        <v>1144</v>
      </c>
      <c r="M136" s="28">
        <f>M137</f>
        <v>0</v>
      </c>
      <c r="N136" s="28">
        <f>N137</f>
        <v>0</v>
      </c>
    </row>
    <row r="137" spans="1:14" s="25" customFormat="1" ht="12.75">
      <c r="A137" s="21"/>
      <c r="B137" s="21"/>
      <c r="C137" s="21"/>
      <c r="D137" s="21"/>
      <c r="E137" s="21"/>
      <c r="F137" s="21"/>
      <c r="G137" s="26" t="s">
        <v>284</v>
      </c>
      <c r="H137" s="27" t="s">
        <v>132</v>
      </c>
      <c r="I137" s="27" t="s">
        <v>108</v>
      </c>
      <c r="J137" s="27" t="s">
        <v>552</v>
      </c>
      <c r="K137" s="27" t="s">
        <v>283</v>
      </c>
      <c r="L137" s="28">
        <v>1144</v>
      </c>
      <c r="M137" s="28"/>
      <c r="N137" s="28"/>
    </row>
    <row r="138" spans="1:14" s="25" customFormat="1" ht="25.5">
      <c r="A138" s="21"/>
      <c r="B138" s="21"/>
      <c r="C138" s="21"/>
      <c r="D138" s="21"/>
      <c r="E138" s="21"/>
      <c r="F138" s="21"/>
      <c r="G138" s="26" t="s">
        <v>553</v>
      </c>
      <c r="H138" s="27" t="s">
        <v>132</v>
      </c>
      <c r="I138" s="27" t="s">
        <v>108</v>
      </c>
      <c r="J138" s="27" t="s">
        <v>552</v>
      </c>
      <c r="K138" s="23"/>
      <c r="L138" s="28">
        <f>L139</f>
        <v>497</v>
      </c>
      <c r="M138" s="28">
        <f>M139</f>
        <v>0</v>
      </c>
      <c r="N138" s="28">
        <f>N139</f>
        <v>0</v>
      </c>
    </row>
    <row r="139" spans="1:14" s="25" customFormat="1" ht="12.75">
      <c r="A139" s="21"/>
      <c r="B139" s="21"/>
      <c r="C139" s="21"/>
      <c r="D139" s="21"/>
      <c r="E139" s="21"/>
      <c r="F139" s="21"/>
      <c r="G139" s="26" t="s">
        <v>284</v>
      </c>
      <c r="H139" s="27" t="s">
        <v>132</v>
      </c>
      <c r="I139" s="27" t="s">
        <v>108</v>
      </c>
      <c r="J139" s="27" t="s">
        <v>552</v>
      </c>
      <c r="K139" s="27" t="s">
        <v>283</v>
      </c>
      <c r="L139" s="28">
        <v>497</v>
      </c>
      <c r="M139" s="28"/>
      <c r="N139" s="28"/>
    </row>
    <row r="140" spans="1:14" s="25" customFormat="1" ht="25.5">
      <c r="A140" s="21"/>
      <c r="B140" s="21"/>
      <c r="C140" s="21"/>
      <c r="D140" s="21"/>
      <c r="E140" s="21"/>
      <c r="F140" s="21"/>
      <c r="G140" s="26" t="s">
        <v>557</v>
      </c>
      <c r="H140" s="27" t="s">
        <v>132</v>
      </c>
      <c r="I140" s="27" t="s">
        <v>108</v>
      </c>
      <c r="J140" s="27" t="s">
        <v>558</v>
      </c>
      <c r="K140" s="27"/>
      <c r="L140" s="28">
        <f>L141+L143+L145</f>
        <v>40350.2</v>
      </c>
      <c r="M140" s="28">
        <f>M141+M143+M145</f>
        <v>0</v>
      </c>
      <c r="N140" s="28">
        <f>N141+N143+N145</f>
        <v>0</v>
      </c>
    </row>
    <row r="141" spans="1:14" s="25" customFormat="1" ht="25.5">
      <c r="A141" s="21"/>
      <c r="B141" s="21"/>
      <c r="C141" s="21"/>
      <c r="D141" s="21"/>
      <c r="E141" s="21"/>
      <c r="F141" s="21"/>
      <c r="G141" s="26" t="s">
        <v>554</v>
      </c>
      <c r="H141" s="27" t="s">
        <v>132</v>
      </c>
      <c r="I141" s="27" t="s">
        <v>108</v>
      </c>
      <c r="J141" s="27" t="s">
        <v>549</v>
      </c>
      <c r="K141" s="23"/>
      <c r="L141" s="28">
        <f>L142</f>
        <v>36371.2</v>
      </c>
      <c r="M141" s="28">
        <f>M142</f>
        <v>0</v>
      </c>
      <c r="N141" s="28">
        <f>N142</f>
        <v>0</v>
      </c>
    </row>
    <row r="142" spans="1:14" s="25" customFormat="1" ht="12.75">
      <c r="A142" s="21"/>
      <c r="B142" s="21"/>
      <c r="C142" s="21"/>
      <c r="D142" s="21"/>
      <c r="E142" s="21"/>
      <c r="F142" s="21"/>
      <c r="G142" s="26" t="s">
        <v>284</v>
      </c>
      <c r="H142" s="27" t="s">
        <v>132</v>
      </c>
      <c r="I142" s="27" t="s">
        <v>108</v>
      </c>
      <c r="J142" s="27" t="s">
        <v>549</v>
      </c>
      <c r="K142" s="27" t="s">
        <v>585</v>
      </c>
      <c r="L142" s="28">
        <v>36371.2</v>
      </c>
      <c r="M142" s="28"/>
      <c r="N142" s="28"/>
    </row>
    <row r="143" spans="1:14" s="25" customFormat="1" ht="25.5">
      <c r="A143" s="21"/>
      <c r="B143" s="21"/>
      <c r="C143" s="21"/>
      <c r="D143" s="21"/>
      <c r="E143" s="21"/>
      <c r="F143" s="21"/>
      <c r="G143" s="26" t="s">
        <v>564</v>
      </c>
      <c r="H143" s="27" t="s">
        <v>132</v>
      </c>
      <c r="I143" s="27" t="s">
        <v>108</v>
      </c>
      <c r="J143" s="27" t="s">
        <v>555</v>
      </c>
      <c r="K143" s="27"/>
      <c r="L143" s="28">
        <f>L144</f>
        <v>1614</v>
      </c>
      <c r="M143" s="28">
        <f>M144</f>
        <v>0</v>
      </c>
      <c r="N143" s="28">
        <f>N144</f>
        <v>0</v>
      </c>
    </row>
    <row r="144" spans="1:14" s="25" customFormat="1" ht="12.75">
      <c r="A144" s="21"/>
      <c r="B144" s="21"/>
      <c r="C144" s="21"/>
      <c r="D144" s="21"/>
      <c r="E144" s="21"/>
      <c r="F144" s="21"/>
      <c r="G144" s="26" t="s">
        <v>284</v>
      </c>
      <c r="H144" s="27" t="s">
        <v>132</v>
      </c>
      <c r="I144" s="27" t="s">
        <v>108</v>
      </c>
      <c r="J144" s="27" t="s">
        <v>555</v>
      </c>
      <c r="K144" s="27" t="s">
        <v>290</v>
      </c>
      <c r="L144" s="28">
        <v>1614</v>
      </c>
      <c r="M144" s="28"/>
      <c r="N144" s="28"/>
    </row>
    <row r="145" spans="1:14" s="25" customFormat="1" ht="25.5">
      <c r="A145" s="21"/>
      <c r="B145" s="21"/>
      <c r="C145" s="21"/>
      <c r="D145" s="21"/>
      <c r="E145" s="21"/>
      <c r="F145" s="21"/>
      <c r="G145" s="26" t="s">
        <v>565</v>
      </c>
      <c r="H145" s="27" t="s">
        <v>132</v>
      </c>
      <c r="I145" s="27" t="s">
        <v>108</v>
      </c>
      <c r="J145" s="27" t="s">
        <v>555</v>
      </c>
      <c r="K145" s="27"/>
      <c r="L145" s="28">
        <f>L146</f>
        <v>2365</v>
      </c>
      <c r="M145" s="28">
        <f>M146</f>
        <v>0</v>
      </c>
      <c r="N145" s="28">
        <f>N146</f>
        <v>0</v>
      </c>
    </row>
    <row r="146" spans="1:14" s="25" customFormat="1" ht="12.75">
      <c r="A146" s="21"/>
      <c r="B146" s="21"/>
      <c r="C146" s="21"/>
      <c r="D146" s="21"/>
      <c r="E146" s="21"/>
      <c r="F146" s="21"/>
      <c r="G146" s="26" t="s">
        <v>284</v>
      </c>
      <c r="H146" s="27" t="s">
        <v>132</v>
      </c>
      <c r="I146" s="27" t="s">
        <v>108</v>
      </c>
      <c r="J146" s="27" t="s">
        <v>555</v>
      </c>
      <c r="K146" s="27" t="s">
        <v>283</v>
      </c>
      <c r="L146" s="28">
        <v>2365</v>
      </c>
      <c r="M146" s="24"/>
      <c r="N146" s="24"/>
    </row>
    <row r="147" spans="1:14" s="25" customFormat="1" ht="12.75">
      <c r="A147" s="21"/>
      <c r="B147" s="21"/>
      <c r="C147" s="21"/>
      <c r="D147" s="21"/>
      <c r="E147" s="21"/>
      <c r="F147" s="21"/>
      <c r="G147" s="22" t="s">
        <v>177</v>
      </c>
      <c r="H147" s="23" t="s">
        <v>132</v>
      </c>
      <c r="I147" s="23" t="s">
        <v>108</v>
      </c>
      <c r="J147" s="23" t="s">
        <v>184</v>
      </c>
      <c r="K147" s="23"/>
      <c r="L147" s="24">
        <f>L148+L151</f>
        <v>15557.9</v>
      </c>
      <c r="M147" s="24">
        <f>M148+M151</f>
        <v>0</v>
      </c>
      <c r="N147" s="24">
        <f>N148+N151</f>
        <v>0</v>
      </c>
    </row>
    <row r="148" spans="1:14" s="25" customFormat="1" ht="25.5">
      <c r="A148" s="21"/>
      <c r="B148" s="21"/>
      <c r="C148" s="21"/>
      <c r="D148" s="21"/>
      <c r="E148" s="21"/>
      <c r="F148" s="21"/>
      <c r="G148" s="26" t="s">
        <v>186</v>
      </c>
      <c r="H148" s="23" t="s">
        <v>132</v>
      </c>
      <c r="I148" s="23" t="s">
        <v>108</v>
      </c>
      <c r="J148" s="23" t="s">
        <v>185</v>
      </c>
      <c r="K148" s="23"/>
      <c r="L148" s="24">
        <f>L149</f>
        <v>12742.9</v>
      </c>
      <c r="M148" s="24">
        <f>M149</f>
        <v>0</v>
      </c>
      <c r="N148" s="24">
        <f>N149</f>
        <v>0</v>
      </c>
    </row>
    <row r="149" spans="7:14" ht="12.75">
      <c r="G149" s="26" t="s">
        <v>284</v>
      </c>
      <c r="H149" s="27" t="s">
        <v>132</v>
      </c>
      <c r="I149" s="27" t="s">
        <v>108</v>
      </c>
      <c r="J149" s="27" t="s">
        <v>185</v>
      </c>
      <c r="K149" s="27" t="s">
        <v>283</v>
      </c>
      <c r="L149" s="28">
        <v>12742.9</v>
      </c>
      <c r="M149" s="28"/>
      <c r="N149" s="28"/>
    </row>
    <row r="150" spans="7:14" ht="25.5">
      <c r="G150" s="26" t="s">
        <v>672</v>
      </c>
      <c r="H150" s="27" t="s">
        <v>132</v>
      </c>
      <c r="I150" s="27" t="s">
        <v>108</v>
      </c>
      <c r="J150" s="27" t="s">
        <v>673</v>
      </c>
      <c r="K150" s="27"/>
      <c r="L150" s="28">
        <f>L151</f>
        <v>2815</v>
      </c>
      <c r="M150" s="28">
        <f>M151</f>
        <v>0</v>
      </c>
      <c r="N150" s="28">
        <f>N151</f>
        <v>0</v>
      </c>
    </row>
    <row r="151" spans="7:14" ht="12.75">
      <c r="G151" s="26" t="s">
        <v>149</v>
      </c>
      <c r="H151" s="27" t="s">
        <v>132</v>
      </c>
      <c r="I151" s="27" t="s">
        <v>108</v>
      </c>
      <c r="J151" s="27" t="s">
        <v>673</v>
      </c>
      <c r="K151" s="27" t="s">
        <v>290</v>
      </c>
      <c r="L151" s="28">
        <v>2815</v>
      </c>
      <c r="M151" s="28"/>
      <c r="N151" s="28"/>
    </row>
    <row r="152" spans="1:14" ht="25.5">
      <c r="A152" s="6" t="s">
        <v>330</v>
      </c>
      <c r="B152" s="6" t="s">
        <v>331</v>
      </c>
      <c r="C152" s="6" t="s">
        <v>165</v>
      </c>
      <c r="D152" s="6" t="s">
        <v>166</v>
      </c>
      <c r="E152" s="6" t="s">
        <v>107</v>
      </c>
      <c r="F152" s="6" t="s">
        <v>106</v>
      </c>
      <c r="G152" s="26" t="s">
        <v>672</v>
      </c>
      <c r="H152" s="27" t="s">
        <v>132</v>
      </c>
      <c r="I152" s="27" t="s">
        <v>108</v>
      </c>
      <c r="J152" s="27" t="s">
        <v>674</v>
      </c>
      <c r="K152" s="27" t="s">
        <v>109</v>
      </c>
      <c r="L152" s="28">
        <f>L153</f>
        <v>1952.4</v>
      </c>
      <c r="M152" s="28">
        <f>M153</f>
        <v>0</v>
      </c>
      <c r="N152" s="28">
        <f>N153</f>
        <v>0</v>
      </c>
    </row>
    <row r="153" spans="1:14" ht="12.75">
      <c r="A153" s="6" t="s">
        <v>292</v>
      </c>
      <c r="B153" s="6" t="s">
        <v>293</v>
      </c>
      <c r="C153" s="6" t="s">
        <v>326</v>
      </c>
      <c r="D153" s="6" t="s">
        <v>327</v>
      </c>
      <c r="E153" s="6" t="s">
        <v>290</v>
      </c>
      <c r="F153" s="6" t="s">
        <v>291</v>
      </c>
      <c r="G153" s="26" t="s">
        <v>291</v>
      </c>
      <c r="H153" s="27" t="s">
        <v>132</v>
      </c>
      <c r="I153" s="27" t="s">
        <v>108</v>
      </c>
      <c r="J153" s="27" t="s">
        <v>674</v>
      </c>
      <c r="K153" s="27" t="s">
        <v>290</v>
      </c>
      <c r="L153" s="28">
        <v>1952.4</v>
      </c>
      <c r="M153" s="28"/>
      <c r="N153" s="28"/>
    </row>
    <row r="154" spans="7:14" ht="25.5">
      <c r="G154" s="26" t="s">
        <v>754</v>
      </c>
      <c r="H154" s="27" t="s">
        <v>132</v>
      </c>
      <c r="I154" s="27" t="s">
        <v>108</v>
      </c>
      <c r="J154" s="27" t="s">
        <v>586</v>
      </c>
      <c r="K154" s="27"/>
      <c r="L154" s="28">
        <f>L155</f>
        <v>100</v>
      </c>
      <c r="M154" s="28">
        <f>M155</f>
        <v>0</v>
      </c>
      <c r="N154" s="28">
        <f>N155</f>
        <v>0</v>
      </c>
    </row>
    <row r="155" spans="7:14" ht="12.75">
      <c r="G155" s="26" t="s">
        <v>291</v>
      </c>
      <c r="H155" s="27" t="s">
        <v>132</v>
      </c>
      <c r="I155" s="27" t="s">
        <v>108</v>
      </c>
      <c r="J155" s="27" t="s">
        <v>586</v>
      </c>
      <c r="K155" s="27" t="s">
        <v>290</v>
      </c>
      <c r="L155" s="28">
        <v>100</v>
      </c>
      <c r="M155" s="28"/>
      <c r="N155" s="28"/>
    </row>
    <row r="156" spans="7:14" ht="12.75">
      <c r="G156" s="26" t="s">
        <v>296</v>
      </c>
      <c r="H156" s="27" t="s">
        <v>132</v>
      </c>
      <c r="I156" s="27" t="s">
        <v>108</v>
      </c>
      <c r="J156" s="27" t="s">
        <v>309</v>
      </c>
      <c r="K156" s="27"/>
      <c r="L156" s="28">
        <f aca="true" t="shared" si="9" ref="L156:N157">L157</f>
        <v>2381.5</v>
      </c>
      <c r="M156" s="28">
        <f t="shared" si="9"/>
        <v>11000</v>
      </c>
      <c r="N156" s="28">
        <f t="shared" si="9"/>
        <v>11000</v>
      </c>
    </row>
    <row r="157" spans="1:14" ht="12.75">
      <c r="A157" s="6" t="s">
        <v>330</v>
      </c>
      <c r="B157" s="6" t="s">
        <v>331</v>
      </c>
      <c r="C157" s="6" t="s">
        <v>332</v>
      </c>
      <c r="D157" s="6" t="s">
        <v>333</v>
      </c>
      <c r="E157" s="6" t="s">
        <v>107</v>
      </c>
      <c r="F157" s="6" t="s">
        <v>106</v>
      </c>
      <c r="G157" s="26" t="s">
        <v>178</v>
      </c>
      <c r="H157" s="27" t="s">
        <v>132</v>
      </c>
      <c r="I157" s="27" t="s">
        <v>108</v>
      </c>
      <c r="J157" s="27" t="s">
        <v>179</v>
      </c>
      <c r="K157" s="27" t="s">
        <v>109</v>
      </c>
      <c r="L157" s="28">
        <f t="shared" si="9"/>
        <v>2381.5</v>
      </c>
      <c r="M157" s="28">
        <f t="shared" si="9"/>
        <v>11000</v>
      </c>
      <c r="N157" s="28">
        <f t="shared" si="9"/>
        <v>11000</v>
      </c>
    </row>
    <row r="158" spans="1:14" ht="12.75">
      <c r="A158" s="6" t="s">
        <v>330</v>
      </c>
      <c r="B158" s="6" t="s">
        <v>331</v>
      </c>
      <c r="C158" s="6" t="s">
        <v>332</v>
      </c>
      <c r="D158" s="6" t="s">
        <v>333</v>
      </c>
      <c r="E158" s="6" t="s">
        <v>290</v>
      </c>
      <c r="F158" s="6" t="s">
        <v>291</v>
      </c>
      <c r="G158" s="26" t="s">
        <v>291</v>
      </c>
      <c r="H158" s="27" t="s">
        <v>132</v>
      </c>
      <c r="I158" s="27" t="s">
        <v>108</v>
      </c>
      <c r="J158" s="27" t="s">
        <v>179</v>
      </c>
      <c r="K158" s="27" t="s">
        <v>290</v>
      </c>
      <c r="L158" s="28">
        <v>2381.5</v>
      </c>
      <c r="M158" s="28">
        <v>11000</v>
      </c>
      <c r="N158" s="28">
        <v>11000</v>
      </c>
    </row>
    <row r="159" spans="1:14" s="25" customFormat="1" ht="12.75">
      <c r="A159" s="21" t="s">
        <v>334</v>
      </c>
      <c r="B159" s="21" t="s">
        <v>335</v>
      </c>
      <c r="C159" s="21" t="s">
        <v>105</v>
      </c>
      <c r="D159" s="21" t="s">
        <v>106</v>
      </c>
      <c r="E159" s="21" t="s">
        <v>107</v>
      </c>
      <c r="F159" s="21" t="s">
        <v>106</v>
      </c>
      <c r="G159" s="22" t="s">
        <v>335</v>
      </c>
      <c r="H159" s="23" t="s">
        <v>132</v>
      </c>
      <c r="I159" s="23" t="s">
        <v>112</v>
      </c>
      <c r="J159" s="23" t="s">
        <v>109</v>
      </c>
      <c r="K159" s="23" t="s">
        <v>109</v>
      </c>
      <c r="L159" s="24">
        <f>L160+L171+L176+L188+L178</f>
        <v>57157.7</v>
      </c>
      <c r="M159" s="24">
        <f>M160+M171+M176+M188+M178</f>
        <v>4711</v>
      </c>
      <c r="N159" s="24">
        <f>N160+N171+N176+N188+N178</f>
        <v>4687</v>
      </c>
    </row>
    <row r="160" spans="1:14" ht="12.75">
      <c r="A160" s="6" t="s">
        <v>334</v>
      </c>
      <c r="B160" s="6" t="s">
        <v>335</v>
      </c>
      <c r="C160" s="6" t="s">
        <v>336</v>
      </c>
      <c r="D160" s="6" t="s">
        <v>61</v>
      </c>
      <c r="E160" s="6" t="s">
        <v>107</v>
      </c>
      <c r="F160" s="6" t="s">
        <v>106</v>
      </c>
      <c r="G160" s="26" t="s">
        <v>61</v>
      </c>
      <c r="H160" s="27" t="s">
        <v>132</v>
      </c>
      <c r="I160" s="27" t="s">
        <v>112</v>
      </c>
      <c r="J160" s="27" t="s">
        <v>336</v>
      </c>
      <c r="K160" s="27" t="s">
        <v>109</v>
      </c>
      <c r="L160" s="28">
        <f>L161+L163+L165+L169+L167</f>
        <v>12235.2</v>
      </c>
      <c r="M160" s="28">
        <f>M161+M163+M165+M169+M167</f>
        <v>400</v>
      </c>
      <c r="N160" s="28">
        <f>N161+N163+N165+N169+N167</f>
        <v>400</v>
      </c>
    </row>
    <row r="161" spans="7:14" ht="25.5">
      <c r="G161" s="26" t="s">
        <v>181</v>
      </c>
      <c r="H161" s="27" t="s">
        <v>132</v>
      </c>
      <c r="I161" s="27" t="s">
        <v>112</v>
      </c>
      <c r="J161" s="27" t="s">
        <v>337</v>
      </c>
      <c r="K161" s="27"/>
      <c r="L161" s="28">
        <f>L162</f>
        <v>5138</v>
      </c>
      <c r="M161" s="28">
        <f>M162</f>
        <v>0</v>
      </c>
      <c r="N161" s="28">
        <f>N162</f>
        <v>0</v>
      </c>
    </row>
    <row r="162" spans="7:14" ht="12.75">
      <c r="G162" s="26" t="s">
        <v>284</v>
      </c>
      <c r="H162" s="27" t="s">
        <v>132</v>
      </c>
      <c r="I162" s="27" t="s">
        <v>112</v>
      </c>
      <c r="J162" s="27" t="s">
        <v>337</v>
      </c>
      <c r="K162" s="27" t="s">
        <v>283</v>
      </c>
      <c r="L162" s="28">
        <v>5138</v>
      </c>
      <c r="M162" s="28"/>
      <c r="N162" s="28"/>
    </row>
    <row r="163" spans="1:14" ht="25.5">
      <c r="A163" s="6" t="s">
        <v>334</v>
      </c>
      <c r="B163" s="6" t="s">
        <v>335</v>
      </c>
      <c r="C163" s="6" t="s">
        <v>337</v>
      </c>
      <c r="D163" s="6" t="s">
        <v>338</v>
      </c>
      <c r="E163" s="6" t="s">
        <v>107</v>
      </c>
      <c r="F163" s="6" t="s">
        <v>106</v>
      </c>
      <c r="G163" s="26" t="s">
        <v>338</v>
      </c>
      <c r="H163" s="27" t="s">
        <v>132</v>
      </c>
      <c r="I163" s="27" t="s">
        <v>112</v>
      </c>
      <c r="J163" s="27" t="s">
        <v>339</v>
      </c>
      <c r="K163" s="27" t="s">
        <v>109</v>
      </c>
      <c r="L163" s="28">
        <f>L164</f>
        <v>400</v>
      </c>
      <c r="M163" s="28">
        <f>M164</f>
        <v>400</v>
      </c>
      <c r="N163" s="28">
        <f>N164</f>
        <v>400</v>
      </c>
    </row>
    <row r="164" spans="1:14" ht="12.75">
      <c r="A164" s="6" t="s">
        <v>334</v>
      </c>
      <c r="B164" s="6" t="s">
        <v>335</v>
      </c>
      <c r="C164" s="6" t="s">
        <v>337</v>
      </c>
      <c r="D164" s="6" t="s">
        <v>338</v>
      </c>
      <c r="E164" s="6" t="s">
        <v>283</v>
      </c>
      <c r="F164" s="6" t="s">
        <v>284</v>
      </c>
      <c r="G164" s="26" t="s">
        <v>284</v>
      </c>
      <c r="H164" s="27" t="s">
        <v>132</v>
      </c>
      <c r="I164" s="27" t="s">
        <v>112</v>
      </c>
      <c r="J164" s="27" t="s">
        <v>339</v>
      </c>
      <c r="K164" s="27" t="s">
        <v>283</v>
      </c>
      <c r="L164" s="28">
        <v>400</v>
      </c>
      <c r="M164" s="28">
        <v>400</v>
      </c>
      <c r="N164" s="28">
        <v>400</v>
      </c>
    </row>
    <row r="165" spans="7:14" ht="38.25">
      <c r="G165" s="26" t="s">
        <v>543</v>
      </c>
      <c r="H165" s="27" t="s">
        <v>132</v>
      </c>
      <c r="I165" s="27" t="s">
        <v>112</v>
      </c>
      <c r="J165" s="27" t="s">
        <v>542</v>
      </c>
      <c r="K165" s="27"/>
      <c r="L165" s="28">
        <f>L166</f>
        <v>3484.2</v>
      </c>
      <c r="M165" s="28">
        <f>M166</f>
        <v>0</v>
      </c>
      <c r="N165" s="28"/>
    </row>
    <row r="166" spans="7:14" ht="12.75">
      <c r="G166" s="26" t="s">
        <v>284</v>
      </c>
      <c r="H166" s="27" t="s">
        <v>132</v>
      </c>
      <c r="I166" s="27" t="s">
        <v>112</v>
      </c>
      <c r="J166" s="27" t="s">
        <v>542</v>
      </c>
      <c r="K166" s="27" t="s">
        <v>283</v>
      </c>
      <c r="L166" s="28">
        <v>3484.2</v>
      </c>
      <c r="M166" s="28"/>
      <c r="N166" s="28"/>
    </row>
    <row r="167" spans="7:14" ht="25.5">
      <c r="G167" s="26" t="s">
        <v>741</v>
      </c>
      <c r="H167" s="27" t="s">
        <v>132</v>
      </c>
      <c r="I167" s="27" t="s">
        <v>112</v>
      </c>
      <c r="J167" s="27" t="s">
        <v>762</v>
      </c>
      <c r="K167" s="27"/>
      <c r="L167" s="28">
        <f>L168</f>
        <v>3213</v>
      </c>
      <c r="M167" s="28">
        <f>M168</f>
        <v>0</v>
      </c>
      <c r="N167" s="28"/>
    </row>
    <row r="168" spans="7:14" ht="12.75">
      <c r="G168" s="26" t="s">
        <v>284</v>
      </c>
      <c r="H168" s="27" t="s">
        <v>132</v>
      </c>
      <c r="I168" s="27" t="s">
        <v>112</v>
      </c>
      <c r="J168" s="27" t="s">
        <v>762</v>
      </c>
      <c r="K168" s="27" t="s">
        <v>283</v>
      </c>
      <c r="L168" s="28">
        <v>3213</v>
      </c>
      <c r="M168" s="28"/>
      <c r="N168" s="28"/>
    </row>
    <row r="169" spans="7:14" ht="12.75" hidden="1">
      <c r="G169" s="26" t="s">
        <v>61</v>
      </c>
      <c r="H169" s="27" t="s">
        <v>132</v>
      </c>
      <c r="I169" s="27" t="s">
        <v>112</v>
      </c>
      <c r="J169" s="27" t="s">
        <v>587</v>
      </c>
      <c r="K169" s="27"/>
      <c r="L169" s="28">
        <f>L170</f>
        <v>0</v>
      </c>
      <c r="M169" s="28">
        <f>M170</f>
        <v>0</v>
      </c>
      <c r="N169" s="28">
        <f>N170</f>
        <v>0</v>
      </c>
    </row>
    <row r="170" spans="7:14" ht="12.75" hidden="1">
      <c r="G170" s="26" t="s">
        <v>119</v>
      </c>
      <c r="H170" s="27" t="s">
        <v>132</v>
      </c>
      <c r="I170" s="27" t="s">
        <v>112</v>
      </c>
      <c r="J170" s="27" t="s">
        <v>587</v>
      </c>
      <c r="K170" s="27" t="s">
        <v>585</v>
      </c>
      <c r="L170" s="28"/>
      <c r="M170" s="28"/>
      <c r="N170" s="28"/>
    </row>
    <row r="171" spans="1:14" ht="12.75">
      <c r="A171" s="6" t="s">
        <v>334</v>
      </c>
      <c r="B171" s="6" t="s">
        <v>335</v>
      </c>
      <c r="C171" s="6" t="s">
        <v>339</v>
      </c>
      <c r="D171" s="6" t="s">
        <v>340</v>
      </c>
      <c r="E171" s="6" t="s">
        <v>107</v>
      </c>
      <c r="F171" s="6" t="s">
        <v>106</v>
      </c>
      <c r="G171" s="26" t="s">
        <v>365</v>
      </c>
      <c r="H171" s="27" t="s">
        <v>132</v>
      </c>
      <c r="I171" s="27" t="s">
        <v>112</v>
      </c>
      <c r="J171" s="27" t="s">
        <v>364</v>
      </c>
      <c r="K171" s="27" t="s">
        <v>109</v>
      </c>
      <c r="L171" s="28">
        <f>L172+L174</f>
        <v>32816.5</v>
      </c>
      <c r="M171" s="28">
        <f>M172+M174</f>
        <v>0</v>
      </c>
      <c r="N171" s="28">
        <f>N172+N174</f>
        <v>0</v>
      </c>
    </row>
    <row r="172" spans="7:14" ht="12.75" hidden="1">
      <c r="G172" s="26" t="s">
        <v>0</v>
      </c>
      <c r="H172" s="27" t="s">
        <v>132</v>
      </c>
      <c r="I172" s="27" t="s">
        <v>112</v>
      </c>
      <c r="J172" s="27" t="s">
        <v>675</v>
      </c>
      <c r="K172" s="27"/>
      <c r="L172" s="28">
        <f>L173</f>
        <v>0</v>
      </c>
      <c r="M172" s="28">
        <f>M173</f>
        <v>0</v>
      </c>
      <c r="N172" s="28">
        <f>N173</f>
        <v>0</v>
      </c>
    </row>
    <row r="173" spans="7:14" ht="12.75" hidden="1">
      <c r="G173" s="26" t="s">
        <v>291</v>
      </c>
      <c r="H173" s="27" t="s">
        <v>132</v>
      </c>
      <c r="I173" s="27" t="s">
        <v>112</v>
      </c>
      <c r="J173" s="27" t="s">
        <v>675</v>
      </c>
      <c r="K173" s="27" t="s">
        <v>290</v>
      </c>
      <c r="L173" s="28"/>
      <c r="M173" s="28"/>
      <c r="N173" s="28"/>
    </row>
    <row r="174" spans="7:14" ht="12.75">
      <c r="G174" s="26" t="s">
        <v>0</v>
      </c>
      <c r="H174" s="27" t="s">
        <v>132</v>
      </c>
      <c r="I174" s="27" t="s">
        <v>112</v>
      </c>
      <c r="J174" s="27" t="s">
        <v>670</v>
      </c>
      <c r="K174" s="27"/>
      <c r="L174" s="28">
        <f>L175</f>
        <v>32816.5</v>
      </c>
      <c r="M174" s="28">
        <f>M175</f>
        <v>0</v>
      </c>
      <c r="N174" s="28">
        <f>N175</f>
        <v>0</v>
      </c>
    </row>
    <row r="175" spans="7:14" ht="12.75">
      <c r="G175" s="26" t="s">
        <v>291</v>
      </c>
      <c r="H175" s="27" t="s">
        <v>132</v>
      </c>
      <c r="I175" s="27" t="s">
        <v>112</v>
      </c>
      <c r="J175" s="27" t="s">
        <v>670</v>
      </c>
      <c r="K175" s="27" t="s">
        <v>283</v>
      </c>
      <c r="L175" s="28">
        <v>32816.5</v>
      </c>
      <c r="M175" s="28"/>
      <c r="N175" s="28"/>
    </row>
    <row r="176" spans="1:14" ht="12.75">
      <c r="A176" s="6" t="s">
        <v>334</v>
      </c>
      <c r="B176" s="6" t="s">
        <v>335</v>
      </c>
      <c r="C176" s="6" t="s">
        <v>339</v>
      </c>
      <c r="D176" s="6" t="s">
        <v>340</v>
      </c>
      <c r="E176" s="6" t="s">
        <v>283</v>
      </c>
      <c r="F176" s="6" t="s">
        <v>284</v>
      </c>
      <c r="G176" s="26" t="s">
        <v>0</v>
      </c>
      <c r="H176" s="27" t="s">
        <v>132</v>
      </c>
      <c r="I176" s="27" t="s">
        <v>112</v>
      </c>
      <c r="J176" s="27" t="s">
        <v>631</v>
      </c>
      <c r="K176" s="27"/>
      <c r="L176" s="28">
        <f>L177</f>
        <v>3480</v>
      </c>
      <c r="M176" s="28">
        <f>M177</f>
        <v>3580</v>
      </c>
      <c r="N176" s="28">
        <f>N177</f>
        <v>3580</v>
      </c>
    </row>
    <row r="177" spans="7:14" ht="12.75">
      <c r="G177" s="26" t="s">
        <v>291</v>
      </c>
      <c r="H177" s="27" t="s">
        <v>132</v>
      </c>
      <c r="I177" s="27" t="s">
        <v>112</v>
      </c>
      <c r="J177" s="27" t="s">
        <v>631</v>
      </c>
      <c r="K177" s="27" t="s">
        <v>290</v>
      </c>
      <c r="L177" s="28">
        <v>3480</v>
      </c>
      <c r="M177" s="28">
        <v>3580</v>
      </c>
      <c r="N177" s="28">
        <v>3580</v>
      </c>
    </row>
    <row r="178" spans="7:14" ht="12.75">
      <c r="G178" s="26" t="s">
        <v>739</v>
      </c>
      <c r="H178" s="27" t="s">
        <v>132</v>
      </c>
      <c r="I178" s="27" t="s">
        <v>112</v>
      </c>
      <c r="J178" s="27" t="s">
        <v>726</v>
      </c>
      <c r="K178" s="27"/>
      <c r="L178" s="28">
        <f>L179</f>
        <v>8450</v>
      </c>
      <c r="M178" s="28">
        <f>M179</f>
        <v>500</v>
      </c>
      <c r="N178" s="28">
        <f>N179</f>
        <v>500</v>
      </c>
    </row>
    <row r="179" spans="7:14" ht="12.75">
      <c r="G179" s="26" t="s">
        <v>119</v>
      </c>
      <c r="H179" s="27" t="s">
        <v>132</v>
      </c>
      <c r="I179" s="27" t="s">
        <v>112</v>
      </c>
      <c r="J179" s="27" t="s">
        <v>726</v>
      </c>
      <c r="K179" s="27" t="s">
        <v>585</v>
      </c>
      <c r="L179" s="28">
        <v>8450</v>
      </c>
      <c r="M179" s="28">
        <v>500</v>
      </c>
      <c r="N179" s="28">
        <v>500</v>
      </c>
    </row>
    <row r="180" spans="7:14" ht="12.75" hidden="1">
      <c r="G180" s="26" t="s">
        <v>296</v>
      </c>
      <c r="H180" s="27" t="s">
        <v>132</v>
      </c>
      <c r="I180" s="27" t="s">
        <v>112</v>
      </c>
      <c r="J180" s="27" t="s">
        <v>309</v>
      </c>
      <c r="K180" s="27"/>
      <c r="L180" s="28">
        <f aca="true" t="shared" si="10" ref="L180:N181">L181</f>
        <v>0</v>
      </c>
      <c r="M180" s="28">
        <f t="shared" si="10"/>
        <v>0</v>
      </c>
      <c r="N180" s="28">
        <f t="shared" si="10"/>
        <v>0</v>
      </c>
    </row>
    <row r="181" spans="7:14" ht="12.75" hidden="1">
      <c r="G181" s="26" t="s">
        <v>569</v>
      </c>
      <c r="H181" s="27" t="s">
        <v>132</v>
      </c>
      <c r="I181" s="27" t="s">
        <v>112</v>
      </c>
      <c r="J181" s="27" t="s">
        <v>307</v>
      </c>
      <c r="K181" s="27"/>
      <c r="L181" s="28">
        <f t="shared" si="10"/>
        <v>0</v>
      </c>
      <c r="M181" s="28">
        <f t="shared" si="10"/>
        <v>0</v>
      </c>
      <c r="N181" s="28">
        <f t="shared" si="10"/>
        <v>0</v>
      </c>
    </row>
    <row r="182" spans="7:14" ht="12.75" hidden="1">
      <c r="G182" s="26" t="s">
        <v>291</v>
      </c>
      <c r="H182" s="27" t="s">
        <v>132</v>
      </c>
      <c r="I182" s="27" t="s">
        <v>112</v>
      </c>
      <c r="J182" s="27" t="s">
        <v>307</v>
      </c>
      <c r="K182" s="27" t="s">
        <v>290</v>
      </c>
      <c r="L182" s="28"/>
      <c r="M182" s="28"/>
      <c r="N182" s="28"/>
    </row>
    <row r="183" spans="1:14" s="25" customFormat="1" ht="12.75" hidden="1">
      <c r="A183" s="21" t="s">
        <v>341</v>
      </c>
      <c r="B183" s="21" t="s">
        <v>342</v>
      </c>
      <c r="C183" s="21" t="s">
        <v>105</v>
      </c>
      <c r="D183" s="21" t="s">
        <v>106</v>
      </c>
      <c r="E183" s="21" t="s">
        <v>107</v>
      </c>
      <c r="F183" s="21" t="s">
        <v>106</v>
      </c>
      <c r="G183" s="22" t="s">
        <v>182</v>
      </c>
      <c r="H183" s="23" t="s">
        <v>132</v>
      </c>
      <c r="I183" s="23" t="s">
        <v>122</v>
      </c>
      <c r="J183" s="23" t="s">
        <v>109</v>
      </c>
      <c r="K183" s="23" t="s">
        <v>109</v>
      </c>
      <c r="L183" s="24">
        <f aca="true" t="shared" si="11" ref="L183:N184">L184</f>
        <v>0</v>
      </c>
      <c r="M183" s="24">
        <f t="shared" si="11"/>
        <v>0</v>
      </c>
      <c r="N183" s="24">
        <f t="shared" si="11"/>
        <v>0</v>
      </c>
    </row>
    <row r="184" spans="1:14" s="25" customFormat="1" ht="12.75" hidden="1">
      <c r="A184" s="21"/>
      <c r="B184" s="21"/>
      <c r="C184" s="21"/>
      <c r="D184" s="21"/>
      <c r="E184" s="21"/>
      <c r="F184" s="21"/>
      <c r="G184" s="26" t="s">
        <v>296</v>
      </c>
      <c r="H184" s="27" t="s">
        <v>132</v>
      </c>
      <c r="I184" s="27" t="s">
        <v>122</v>
      </c>
      <c r="J184" s="27" t="s">
        <v>309</v>
      </c>
      <c r="K184" s="27"/>
      <c r="L184" s="28">
        <f t="shared" si="11"/>
        <v>0</v>
      </c>
      <c r="M184" s="28">
        <f t="shared" si="11"/>
        <v>0</v>
      </c>
      <c r="N184" s="28">
        <f t="shared" si="11"/>
        <v>0</v>
      </c>
    </row>
    <row r="185" spans="1:14" ht="12.75" hidden="1">
      <c r="A185" s="6" t="s">
        <v>341</v>
      </c>
      <c r="B185" s="6" t="s">
        <v>342</v>
      </c>
      <c r="C185" s="6" t="s">
        <v>113</v>
      </c>
      <c r="D185" s="6" t="s">
        <v>114</v>
      </c>
      <c r="E185" s="6" t="s">
        <v>107</v>
      </c>
      <c r="F185" s="6" t="s">
        <v>106</v>
      </c>
      <c r="G185" s="26" t="s">
        <v>183</v>
      </c>
      <c r="H185" s="27" t="s">
        <v>132</v>
      </c>
      <c r="I185" s="27" t="s">
        <v>122</v>
      </c>
      <c r="J185" s="27" t="s">
        <v>234</v>
      </c>
      <c r="K185" s="27" t="s">
        <v>109</v>
      </c>
      <c r="L185" s="28">
        <f>L186+L187</f>
        <v>0</v>
      </c>
      <c r="M185" s="28">
        <f>M186+M187</f>
        <v>0</v>
      </c>
      <c r="N185" s="28">
        <f>N186+N187</f>
        <v>0</v>
      </c>
    </row>
    <row r="186" spans="1:14" ht="12.75" hidden="1">
      <c r="A186" s="6" t="s">
        <v>341</v>
      </c>
      <c r="B186" s="6" t="s">
        <v>342</v>
      </c>
      <c r="C186" s="6" t="s">
        <v>127</v>
      </c>
      <c r="D186" s="6" t="s">
        <v>128</v>
      </c>
      <c r="E186" s="6" t="s">
        <v>107</v>
      </c>
      <c r="F186" s="6" t="s">
        <v>106</v>
      </c>
      <c r="G186" s="26" t="s">
        <v>284</v>
      </c>
      <c r="H186" s="27" t="s">
        <v>132</v>
      </c>
      <c r="I186" s="27" t="s">
        <v>122</v>
      </c>
      <c r="J186" s="27" t="s">
        <v>234</v>
      </c>
      <c r="K186" s="27" t="s">
        <v>283</v>
      </c>
      <c r="L186" s="28"/>
      <c r="M186" s="28"/>
      <c r="N186" s="28"/>
    </row>
    <row r="187" spans="7:14" ht="12.75" hidden="1">
      <c r="G187" s="26" t="s">
        <v>149</v>
      </c>
      <c r="H187" s="27" t="s">
        <v>132</v>
      </c>
      <c r="I187" s="27" t="s">
        <v>122</v>
      </c>
      <c r="J187" s="27" t="s">
        <v>234</v>
      </c>
      <c r="K187" s="27" t="s">
        <v>148</v>
      </c>
      <c r="L187" s="28"/>
      <c r="M187" s="28"/>
      <c r="N187" s="28"/>
    </row>
    <row r="188" spans="1:14" s="25" customFormat="1" ht="12.75">
      <c r="A188" s="21"/>
      <c r="B188" s="21"/>
      <c r="C188" s="21"/>
      <c r="D188" s="21"/>
      <c r="E188" s="21"/>
      <c r="F188" s="21"/>
      <c r="G188" s="26" t="s">
        <v>296</v>
      </c>
      <c r="H188" s="27" t="s">
        <v>132</v>
      </c>
      <c r="I188" s="27" t="s">
        <v>112</v>
      </c>
      <c r="J188" s="27" t="s">
        <v>309</v>
      </c>
      <c r="K188" s="27"/>
      <c r="L188" s="28">
        <f aca="true" t="shared" si="12" ref="L188:N189">L189</f>
        <v>176</v>
      </c>
      <c r="M188" s="28">
        <f t="shared" si="12"/>
        <v>231</v>
      </c>
      <c r="N188" s="28">
        <f t="shared" si="12"/>
        <v>207</v>
      </c>
    </row>
    <row r="189" spans="1:14" ht="12.75">
      <c r="A189" s="6" t="s">
        <v>341</v>
      </c>
      <c r="B189" s="6" t="s">
        <v>342</v>
      </c>
      <c r="C189" s="6" t="s">
        <v>113</v>
      </c>
      <c r="D189" s="6" t="s">
        <v>114</v>
      </c>
      <c r="E189" s="6" t="s">
        <v>107</v>
      </c>
      <c r="F189" s="6" t="s">
        <v>106</v>
      </c>
      <c r="G189" s="26" t="s">
        <v>569</v>
      </c>
      <c r="H189" s="27" t="s">
        <v>132</v>
      </c>
      <c r="I189" s="27" t="s">
        <v>112</v>
      </c>
      <c r="J189" s="27" t="s">
        <v>307</v>
      </c>
      <c r="K189" s="27" t="s">
        <v>109</v>
      </c>
      <c r="L189" s="28">
        <f t="shared" si="12"/>
        <v>176</v>
      </c>
      <c r="M189" s="28">
        <f t="shared" si="12"/>
        <v>231</v>
      </c>
      <c r="N189" s="28">
        <f t="shared" si="12"/>
        <v>207</v>
      </c>
    </row>
    <row r="190" spans="1:14" ht="12.75">
      <c r="A190" s="6" t="s">
        <v>341</v>
      </c>
      <c r="B190" s="6" t="s">
        <v>342</v>
      </c>
      <c r="C190" s="6" t="s">
        <v>127</v>
      </c>
      <c r="D190" s="6" t="s">
        <v>128</v>
      </c>
      <c r="E190" s="6" t="s">
        <v>107</v>
      </c>
      <c r="F190" s="6" t="s">
        <v>106</v>
      </c>
      <c r="G190" s="26" t="s">
        <v>291</v>
      </c>
      <c r="H190" s="27" t="s">
        <v>132</v>
      </c>
      <c r="I190" s="27" t="s">
        <v>112</v>
      </c>
      <c r="J190" s="27" t="s">
        <v>307</v>
      </c>
      <c r="K190" s="27" t="s">
        <v>290</v>
      </c>
      <c r="L190" s="28">
        <v>176</v>
      </c>
      <c r="M190" s="28">
        <v>231</v>
      </c>
      <c r="N190" s="28">
        <v>207</v>
      </c>
    </row>
    <row r="191" spans="7:14" ht="12.75">
      <c r="G191" s="26" t="s">
        <v>700</v>
      </c>
      <c r="H191" s="27" t="s">
        <v>132</v>
      </c>
      <c r="I191" s="27" t="s">
        <v>122</v>
      </c>
      <c r="J191" s="27" t="s">
        <v>234</v>
      </c>
      <c r="K191" s="27"/>
      <c r="L191" s="28">
        <f>L192+L193</f>
        <v>8006</v>
      </c>
      <c r="M191" s="28">
        <f>M192+M193</f>
        <v>309</v>
      </c>
      <c r="N191" s="28">
        <f>N192+N193</f>
        <v>318</v>
      </c>
    </row>
    <row r="192" spans="7:14" ht="12.75">
      <c r="G192" s="26" t="s">
        <v>284</v>
      </c>
      <c r="H192" s="27" t="s">
        <v>132</v>
      </c>
      <c r="I192" s="27" t="s">
        <v>122</v>
      </c>
      <c r="J192" s="27" t="s">
        <v>234</v>
      </c>
      <c r="K192" s="27" t="s">
        <v>283</v>
      </c>
      <c r="L192" s="28">
        <v>8006</v>
      </c>
      <c r="M192" s="28">
        <v>309</v>
      </c>
      <c r="N192" s="28">
        <v>318</v>
      </c>
    </row>
    <row r="193" spans="7:14" ht="12.75" hidden="1">
      <c r="G193" s="26" t="s">
        <v>700</v>
      </c>
      <c r="H193" s="27" t="s">
        <v>132</v>
      </c>
      <c r="I193" s="27" t="s">
        <v>122</v>
      </c>
      <c r="J193" s="27" t="s">
        <v>234</v>
      </c>
      <c r="K193" s="27"/>
      <c r="L193" s="28">
        <f>L194</f>
        <v>0</v>
      </c>
      <c r="M193" s="28"/>
      <c r="N193" s="28"/>
    </row>
    <row r="194" spans="7:14" ht="12.75" hidden="1">
      <c r="G194" s="26" t="s">
        <v>119</v>
      </c>
      <c r="H194" s="27" t="s">
        <v>132</v>
      </c>
      <c r="I194" s="27" t="s">
        <v>122</v>
      </c>
      <c r="J194" s="27" t="s">
        <v>234</v>
      </c>
      <c r="K194" s="27" t="s">
        <v>585</v>
      </c>
      <c r="L194" s="28"/>
      <c r="M194" s="28"/>
      <c r="N194" s="28"/>
    </row>
    <row r="195" spans="1:14" s="25" customFormat="1" ht="12.75">
      <c r="A195" s="21" t="s">
        <v>341</v>
      </c>
      <c r="B195" s="21" t="s">
        <v>342</v>
      </c>
      <c r="C195" s="21" t="s">
        <v>105</v>
      </c>
      <c r="D195" s="21" t="s">
        <v>106</v>
      </c>
      <c r="E195" s="21" t="s">
        <v>107</v>
      </c>
      <c r="F195" s="21" t="s">
        <v>106</v>
      </c>
      <c r="G195" s="22" t="s">
        <v>342</v>
      </c>
      <c r="H195" s="23" t="s">
        <v>132</v>
      </c>
      <c r="I195" s="23" t="s">
        <v>132</v>
      </c>
      <c r="J195" s="23" t="s">
        <v>109</v>
      </c>
      <c r="K195" s="23" t="s">
        <v>109</v>
      </c>
      <c r="L195" s="24">
        <f aca="true" t="shared" si="13" ref="L195:N197">L196</f>
        <v>2000</v>
      </c>
      <c r="M195" s="24">
        <f t="shared" si="13"/>
        <v>2000</v>
      </c>
      <c r="N195" s="24">
        <f t="shared" si="13"/>
        <v>2000</v>
      </c>
    </row>
    <row r="196" spans="1:14" s="25" customFormat="1" ht="12.75">
      <c r="A196" s="21"/>
      <c r="B196" s="21"/>
      <c r="C196" s="21"/>
      <c r="D196" s="21"/>
      <c r="E196" s="21"/>
      <c r="F196" s="21"/>
      <c r="G196" s="26" t="s">
        <v>296</v>
      </c>
      <c r="H196" s="27" t="s">
        <v>132</v>
      </c>
      <c r="I196" s="27" t="s">
        <v>132</v>
      </c>
      <c r="J196" s="27" t="s">
        <v>309</v>
      </c>
      <c r="K196" s="27"/>
      <c r="L196" s="28">
        <f t="shared" si="13"/>
        <v>2000</v>
      </c>
      <c r="M196" s="28">
        <f t="shared" si="13"/>
        <v>2000</v>
      </c>
      <c r="N196" s="28">
        <f t="shared" si="13"/>
        <v>2000</v>
      </c>
    </row>
    <row r="197" spans="1:14" ht="25.5">
      <c r="A197" s="6" t="s">
        <v>341</v>
      </c>
      <c r="B197" s="6" t="s">
        <v>342</v>
      </c>
      <c r="C197" s="6" t="s">
        <v>113</v>
      </c>
      <c r="D197" s="6" t="s">
        <v>114</v>
      </c>
      <c r="E197" s="6" t="s">
        <v>107</v>
      </c>
      <c r="F197" s="6" t="s">
        <v>106</v>
      </c>
      <c r="G197" s="26" t="s">
        <v>305</v>
      </c>
      <c r="H197" s="27" t="s">
        <v>132</v>
      </c>
      <c r="I197" s="27" t="s">
        <v>132</v>
      </c>
      <c r="J197" s="27" t="s">
        <v>591</v>
      </c>
      <c r="K197" s="27" t="s">
        <v>109</v>
      </c>
      <c r="L197" s="28">
        <f>L198</f>
        <v>2000</v>
      </c>
      <c r="M197" s="28">
        <f t="shared" si="13"/>
        <v>2000</v>
      </c>
      <c r="N197" s="28">
        <f t="shared" si="13"/>
        <v>2000</v>
      </c>
    </row>
    <row r="198" spans="1:14" ht="12.75">
      <c r="A198" s="6" t="s">
        <v>341</v>
      </c>
      <c r="B198" s="6" t="s">
        <v>342</v>
      </c>
      <c r="C198" s="6" t="s">
        <v>127</v>
      </c>
      <c r="D198" s="6" t="s">
        <v>128</v>
      </c>
      <c r="E198" s="6" t="s">
        <v>107</v>
      </c>
      <c r="F198" s="6" t="s">
        <v>106</v>
      </c>
      <c r="G198" s="26" t="s">
        <v>149</v>
      </c>
      <c r="H198" s="27" t="s">
        <v>132</v>
      </c>
      <c r="I198" s="27" t="s">
        <v>132</v>
      </c>
      <c r="J198" s="27" t="s">
        <v>591</v>
      </c>
      <c r="K198" s="27" t="s">
        <v>410</v>
      </c>
      <c r="L198" s="28">
        <v>2000</v>
      </c>
      <c r="M198" s="28">
        <v>2000</v>
      </c>
      <c r="N198" s="28">
        <v>2000</v>
      </c>
    </row>
    <row r="199" spans="1:14" s="20" customFormat="1" ht="12.75">
      <c r="A199" s="16" t="s">
        <v>343</v>
      </c>
      <c r="B199" s="16" t="s">
        <v>344</v>
      </c>
      <c r="C199" s="16" t="s">
        <v>105</v>
      </c>
      <c r="D199" s="16" t="s">
        <v>106</v>
      </c>
      <c r="E199" s="16" t="s">
        <v>107</v>
      </c>
      <c r="F199" s="16" t="s">
        <v>106</v>
      </c>
      <c r="G199" s="17" t="s">
        <v>344</v>
      </c>
      <c r="H199" s="18" t="s">
        <v>136</v>
      </c>
      <c r="I199" s="18" t="s">
        <v>109</v>
      </c>
      <c r="J199" s="18" t="s">
        <v>109</v>
      </c>
      <c r="K199" s="18" t="s">
        <v>109</v>
      </c>
      <c r="L199" s="19">
        <f>L200+L214+L249+L267</f>
        <v>511824.4</v>
      </c>
      <c r="M199" s="19">
        <f>M200+M214+M249+M267</f>
        <v>459094.9</v>
      </c>
      <c r="N199" s="19">
        <f>N200+N214+N249+N267</f>
        <v>453144.9</v>
      </c>
    </row>
    <row r="200" spans="1:14" s="25" customFormat="1" ht="12.75">
      <c r="A200" s="21" t="s">
        <v>345</v>
      </c>
      <c r="B200" s="21" t="s">
        <v>346</v>
      </c>
      <c r="C200" s="21" t="s">
        <v>105</v>
      </c>
      <c r="D200" s="21" t="s">
        <v>106</v>
      </c>
      <c r="E200" s="21" t="s">
        <v>107</v>
      </c>
      <c r="F200" s="21" t="s">
        <v>106</v>
      </c>
      <c r="G200" s="22" t="s">
        <v>346</v>
      </c>
      <c r="H200" s="23" t="s">
        <v>136</v>
      </c>
      <c r="I200" s="23" t="s">
        <v>108</v>
      </c>
      <c r="J200" s="23" t="s">
        <v>109</v>
      </c>
      <c r="K200" s="23" t="s">
        <v>109</v>
      </c>
      <c r="L200" s="24">
        <f>L201+L205</f>
        <v>128280.29999999999</v>
      </c>
      <c r="M200" s="24">
        <f>M201+M205</f>
        <v>125177</v>
      </c>
      <c r="N200" s="24">
        <f>N201+N205</f>
        <v>120801</v>
      </c>
    </row>
    <row r="201" spans="1:14" s="25" customFormat="1" ht="12.75">
      <c r="A201" s="21"/>
      <c r="B201" s="21"/>
      <c r="C201" s="21"/>
      <c r="D201" s="21"/>
      <c r="E201" s="21"/>
      <c r="F201" s="21"/>
      <c r="G201" s="26" t="s">
        <v>10</v>
      </c>
      <c r="H201" s="27" t="s">
        <v>136</v>
      </c>
      <c r="I201" s="27" t="s">
        <v>108</v>
      </c>
      <c r="J201" s="27" t="s">
        <v>9</v>
      </c>
      <c r="K201" s="27"/>
      <c r="L201" s="28">
        <f>L202+L203</f>
        <v>118159.4</v>
      </c>
      <c r="M201" s="28">
        <f>M202+M203</f>
        <v>116593</v>
      </c>
      <c r="N201" s="28">
        <f>N202+N203</f>
        <v>112217</v>
      </c>
    </row>
    <row r="202" spans="1:14" ht="12.75">
      <c r="A202" s="6" t="s">
        <v>347</v>
      </c>
      <c r="B202" s="6" t="s">
        <v>348</v>
      </c>
      <c r="C202" s="6" t="s">
        <v>351</v>
      </c>
      <c r="D202" s="6" t="s">
        <v>352</v>
      </c>
      <c r="E202" s="6" t="s">
        <v>115</v>
      </c>
      <c r="F202" s="6" t="s">
        <v>160</v>
      </c>
      <c r="G202" s="26" t="s">
        <v>160</v>
      </c>
      <c r="H202" s="27" t="s">
        <v>136</v>
      </c>
      <c r="I202" s="27" t="s">
        <v>108</v>
      </c>
      <c r="J202" s="27" t="s">
        <v>187</v>
      </c>
      <c r="K202" s="27" t="s">
        <v>115</v>
      </c>
      <c r="L202" s="28">
        <v>118114.4</v>
      </c>
      <c r="M202" s="28">
        <v>116548</v>
      </c>
      <c r="N202" s="28">
        <v>112172</v>
      </c>
    </row>
    <row r="203" spans="1:14" s="25" customFormat="1" ht="12.75">
      <c r="A203" s="21"/>
      <c r="B203" s="21"/>
      <c r="C203" s="21"/>
      <c r="D203" s="21"/>
      <c r="E203" s="21"/>
      <c r="F203" s="21"/>
      <c r="G203" s="26" t="s">
        <v>10</v>
      </c>
      <c r="H203" s="27" t="s">
        <v>136</v>
      </c>
      <c r="I203" s="27" t="s">
        <v>108</v>
      </c>
      <c r="J203" s="27" t="s">
        <v>11</v>
      </c>
      <c r="K203" s="27"/>
      <c r="L203" s="28">
        <f>L204</f>
        <v>45</v>
      </c>
      <c r="M203" s="28">
        <f>M204</f>
        <v>45</v>
      </c>
      <c r="N203" s="28">
        <f>N204</f>
        <v>45</v>
      </c>
    </row>
    <row r="204" spans="1:14" ht="12.75">
      <c r="A204" s="6" t="s">
        <v>347</v>
      </c>
      <c r="B204" s="6" t="s">
        <v>348</v>
      </c>
      <c r="C204" s="6" t="s">
        <v>351</v>
      </c>
      <c r="D204" s="6" t="s">
        <v>352</v>
      </c>
      <c r="E204" s="6" t="s">
        <v>115</v>
      </c>
      <c r="F204" s="6" t="s">
        <v>160</v>
      </c>
      <c r="G204" s="26" t="s">
        <v>160</v>
      </c>
      <c r="H204" s="27" t="s">
        <v>136</v>
      </c>
      <c r="I204" s="27" t="s">
        <v>108</v>
      </c>
      <c r="J204" s="27" t="s">
        <v>11</v>
      </c>
      <c r="K204" s="27" t="s">
        <v>115</v>
      </c>
      <c r="L204" s="28">
        <v>45</v>
      </c>
      <c r="M204" s="28">
        <v>45</v>
      </c>
      <c r="N204" s="28">
        <v>45</v>
      </c>
    </row>
    <row r="205" spans="7:14" ht="12.75">
      <c r="G205" s="26" t="s">
        <v>365</v>
      </c>
      <c r="H205" s="27" t="s">
        <v>136</v>
      </c>
      <c r="I205" s="27" t="s">
        <v>108</v>
      </c>
      <c r="J205" s="27" t="s">
        <v>364</v>
      </c>
      <c r="K205" s="27"/>
      <c r="L205" s="28">
        <f>L206+L208+L210+L213</f>
        <v>10120.9</v>
      </c>
      <c r="M205" s="28">
        <f>M206+M208+M210+M213</f>
        <v>8584</v>
      </c>
      <c r="N205" s="28">
        <f>N206+N208+N210+N213</f>
        <v>8584</v>
      </c>
    </row>
    <row r="206" spans="7:14" ht="12.75">
      <c r="G206" s="26" t="s">
        <v>669</v>
      </c>
      <c r="H206" s="27" t="s">
        <v>136</v>
      </c>
      <c r="I206" s="27" t="s">
        <v>108</v>
      </c>
      <c r="J206" s="27" t="s">
        <v>670</v>
      </c>
      <c r="K206" s="27"/>
      <c r="L206" s="28">
        <f>L207</f>
        <v>1679</v>
      </c>
      <c r="M206" s="28">
        <f>M207</f>
        <v>0</v>
      </c>
      <c r="N206" s="28">
        <f>N207</f>
        <v>0</v>
      </c>
    </row>
    <row r="207" spans="7:14" ht="12.75">
      <c r="G207" s="26" t="s">
        <v>561</v>
      </c>
      <c r="H207" s="27" t="s">
        <v>136</v>
      </c>
      <c r="I207" s="27" t="s">
        <v>108</v>
      </c>
      <c r="J207" s="27" t="s">
        <v>670</v>
      </c>
      <c r="K207" s="27" t="s">
        <v>115</v>
      </c>
      <c r="L207" s="28">
        <v>1679</v>
      </c>
      <c r="M207" s="28"/>
      <c r="N207" s="28"/>
    </row>
    <row r="208" spans="7:14" ht="11.25" customHeight="1" hidden="1">
      <c r="G208" s="26" t="s">
        <v>588</v>
      </c>
      <c r="H208" s="27" t="s">
        <v>136</v>
      </c>
      <c r="I208" s="27" t="s">
        <v>108</v>
      </c>
      <c r="J208" s="27" t="s">
        <v>589</v>
      </c>
      <c r="K208" s="27"/>
      <c r="L208" s="28">
        <f>L209</f>
        <v>0</v>
      </c>
      <c r="M208" s="28">
        <f>M209</f>
        <v>0</v>
      </c>
      <c r="N208" s="28">
        <f>N209</f>
        <v>0</v>
      </c>
    </row>
    <row r="209" spans="7:14" ht="15" customHeight="1" hidden="1">
      <c r="G209" s="26" t="s">
        <v>393</v>
      </c>
      <c r="H209" s="27" t="s">
        <v>136</v>
      </c>
      <c r="I209" s="27" t="s">
        <v>108</v>
      </c>
      <c r="J209" s="27" t="s">
        <v>589</v>
      </c>
      <c r="K209" s="27" t="s">
        <v>392</v>
      </c>
      <c r="L209" s="28"/>
      <c r="M209" s="28"/>
      <c r="N209" s="28"/>
    </row>
    <row r="210" spans="7:14" ht="25.5">
      <c r="G210" s="26" t="s">
        <v>598</v>
      </c>
      <c r="H210" s="27" t="s">
        <v>136</v>
      </c>
      <c r="I210" s="27" t="s">
        <v>108</v>
      </c>
      <c r="J210" s="27" t="s">
        <v>599</v>
      </c>
      <c r="K210" s="27"/>
      <c r="L210" s="28">
        <f>L211</f>
        <v>8441.9</v>
      </c>
      <c r="M210" s="28">
        <f>M211</f>
        <v>8584</v>
      </c>
      <c r="N210" s="28">
        <f>N211</f>
        <v>8584</v>
      </c>
    </row>
    <row r="211" spans="7:14" ht="12.75">
      <c r="G211" s="26" t="s">
        <v>160</v>
      </c>
      <c r="H211" s="27" t="s">
        <v>136</v>
      </c>
      <c r="I211" s="27" t="s">
        <v>108</v>
      </c>
      <c r="J211" s="27" t="s">
        <v>599</v>
      </c>
      <c r="K211" s="27" t="s">
        <v>115</v>
      </c>
      <c r="L211" s="28">
        <v>8441.9</v>
      </c>
      <c r="M211" s="28">
        <v>8584</v>
      </c>
      <c r="N211" s="28">
        <v>8584</v>
      </c>
    </row>
    <row r="212" spans="7:14" ht="25.5" hidden="1">
      <c r="G212" s="26" t="s">
        <v>663</v>
      </c>
      <c r="H212" s="27" t="s">
        <v>136</v>
      </c>
      <c r="I212" s="27" t="s">
        <v>108</v>
      </c>
      <c r="J212" s="27" t="s">
        <v>664</v>
      </c>
      <c r="K212" s="27"/>
      <c r="L212" s="28">
        <f>L213</f>
        <v>0</v>
      </c>
      <c r="M212" s="28">
        <f>M213</f>
        <v>0</v>
      </c>
      <c r="N212" s="28">
        <f>N213</f>
        <v>0</v>
      </c>
    </row>
    <row r="213" spans="7:14" ht="12.75" hidden="1">
      <c r="G213" s="26" t="s">
        <v>160</v>
      </c>
      <c r="H213" s="27" t="s">
        <v>136</v>
      </c>
      <c r="I213" s="27" t="s">
        <v>108</v>
      </c>
      <c r="J213" s="27" t="s">
        <v>664</v>
      </c>
      <c r="K213" s="27" t="s">
        <v>115</v>
      </c>
      <c r="L213" s="28"/>
      <c r="M213" s="28"/>
      <c r="N213" s="28"/>
    </row>
    <row r="214" spans="1:14" s="25" customFormat="1" ht="12.75">
      <c r="A214" s="21" t="s">
        <v>347</v>
      </c>
      <c r="B214" s="21" t="s">
        <v>348</v>
      </c>
      <c r="C214" s="21" t="s">
        <v>105</v>
      </c>
      <c r="D214" s="21" t="s">
        <v>106</v>
      </c>
      <c r="E214" s="21" t="s">
        <v>107</v>
      </c>
      <c r="F214" s="21" t="s">
        <v>106</v>
      </c>
      <c r="G214" s="22" t="s">
        <v>348</v>
      </c>
      <c r="H214" s="23" t="s">
        <v>136</v>
      </c>
      <c r="I214" s="23" t="s">
        <v>112</v>
      </c>
      <c r="J214" s="23" t="s">
        <v>109</v>
      </c>
      <c r="K214" s="23" t="s">
        <v>109</v>
      </c>
      <c r="L214" s="24">
        <f>L215+L221+L229+L232+L237+L244</f>
        <v>305870.10000000003</v>
      </c>
      <c r="M214" s="24">
        <f>M215+M221+M229+M232+M237+M245+M244</f>
        <v>265738</v>
      </c>
      <c r="N214" s="24">
        <f>N215+N221+N229+N232+N237+N245+N244</f>
        <v>264138</v>
      </c>
    </row>
    <row r="215" spans="1:14" ht="12.75">
      <c r="A215" s="6" t="s">
        <v>347</v>
      </c>
      <c r="B215" s="6" t="s">
        <v>348</v>
      </c>
      <c r="C215" s="6" t="s">
        <v>349</v>
      </c>
      <c r="D215" s="6" t="s">
        <v>316</v>
      </c>
      <c r="E215" s="6" t="s">
        <v>107</v>
      </c>
      <c r="F215" s="6" t="s">
        <v>106</v>
      </c>
      <c r="G215" s="26" t="s">
        <v>316</v>
      </c>
      <c r="H215" s="27" t="s">
        <v>136</v>
      </c>
      <c r="I215" s="27" t="s">
        <v>112</v>
      </c>
      <c r="J215" s="27" t="s">
        <v>349</v>
      </c>
      <c r="K215" s="27" t="s">
        <v>109</v>
      </c>
      <c r="L215" s="28">
        <f>L216+L218</f>
        <v>156301.4</v>
      </c>
      <c r="M215" s="28">
        <f>M216+M218</f>
        <v>152786</v>
      </c>
      <c r="N215" s="28">
        <f>N216+N218</f>
        <v>150786</v>
      </c>
    </row>
    <row r="216" spans="7:14" ht="25.5">
      <c r="G216" s="26" t="s">
        <v>188</v>
      </c>
      <c r="H216" s="27" t="s">
        <v>136</v>
      </c>
      <c r="I216" s="27" t="s">
        <v>112</v>
      </c>
      <c r="J216" s="27" t="s">
        <v>189</v>
      </c>
      <c r="K216" s="27"/>
      <c r="L216" s="28">
        <f>L217</f>
        <v>12594.4</v>
      </c>
      <c r="M216" s="28">
        <f>M217</f>
        <v>10471</v>
      </c>
      <c r="N216" s="28">
        <f>N217</f>
        <v>8471</v>
      </c>
    </row>
    <row r="217" spans="1:14" ht="12.75">
      <c r="A217" s="6" t="s">
        <v>347</v>
      </c>
      <c r="B217" s="6" t="s">
        <v>348</v>
      </c>
      <c r="C217" s="6" t="s">
        <v>351</v>
      </c>
      <c r="D217" s="6" t="s">
        <v>352</v>
      </c>
      <c r="E217" s="6" t="s">
        <v>115</v>
      </c>
      <c r="F217" s="6" t="s">
        <v>160</v>
      </c>
      <c r="G217" s="26" t="s">
        <v>160</v>
      </c>
      <c r="H217" s="27" t="s">
        <v>136</v>
      </c>
      <c r="I217" s="27" t="s">
        <v>112</v>
      </c>
      <c r="J217" s="27" t="s">
        <v>189</v>
      </c>
      <c r="K217" s="27" t="s">
        <v>115</v>
      </c>
      <c r="L217" s="28">
        <v>12594.4</v>
      </c>
      <c r="M217" s="28">
        <v>10471</v>
      </c>
      <c r="N217" s="28">
        <v>8471</v>
      </c>
    </row>
    <row r="218" spans="1:14" ht="12.75">
      <c r="A218" s="6" t="s">
        <v>347</v>
      </c>
      <c r="B218" s="6" t="s">
        <v>348</v>
      </c>
      <c r="C218" s="6" t="s">
        <v>350</v>
      </c>
      <c r="D218" s="6" t="s">
        <v>164</v>
      </c>
      <c r="E218" s="6" t="s">
        <v>107</v>
      </c>
      <c r="F218" s="6" t="s">
        <v>106</v>
      </c>
      <c r="G218" s="26" t="s">
        <v>164</v>
      </c>
      <c r="H218" s="27" t="s">
        <v>136</v>
      </c>
      <c r="I218" s="27" t="s">
        <v>112</v>
      </c>
      <c r="J218" s="27" t="s">
        <v>350</v>
      </c>
      <c r="K218" s="27" t="s">
        <v>109</v>
      </c>
      <c r="L218" s="28">
        <f aca="true" t="shared" si="14" ref="L218:N219">L219</f>
        <v>143707</v>
      </c>
      <c r="M218" s="28">
        <f t="shared" si="14"/>
        <v>142315</v>
      </c>
      <c r="N218" s="28">
        <f t="shared" si="14"/>
        <v>142315</v>
      </c>
    </row>
    <row r="219" spans="1:14" ht="38.25">
      <c r="A219" s="6" t="s">
        <v>347</v>
      </c>
      <c r="B219" s="6" t="s">
        <v>348</v>
      </c>
      <c r="C219" s="6" t="s">
        <v>351</v>
      </c>
      <c r="D219" s="6" t="s">
        <v>352</v>
      </c>
      <c r="E219" s="6" t="s">
        <v>107</v>
      </c>
      <c r="F219" s="6" t="s">
        <v>106</v>
      </c>
      <c r="G219" s="26" t="s">
        <v>190</v>
      </c>
      <c r="H219" s="27" t="s">
        <v>136</v>
      </c>
      <c r="I219" s="27" t="s">
        <v>112</v>
      </c>
      <c r="J219" s="27" t="s">
        <v>353</v>
      </c>
      <c r="K219" s="27" t="s">
        <v>109</v>
      </c>
      <c r="L219" s="28">
        <f t="shared" si="14"/>
        <v>143707</v>
      </c>
      <c r="M219" s="28">
        <f t="shared" si="14"/>
        <v>142315</v>
      </c>
      <c r="N219" s="28">
        <f t="shared" si="14"/>
        <v>142315</v>
      </c>
    </row>
    <row r="220" spans="1:14" ht="12.75">
      <c r="A220" s="6" t="s">
        <v>347</v>
      </c>
      <c r="B220" s="6" t="s">
        <v>348</v>
      </c>
      <c r="C220" s="6" t="s">
        <v>351</v>
      </c>
      <c r="D220" s="6" t="s">
        <v>352</v>
      </c>
      <c r="E220" s="6" t="s">
        <v>115</v>
      </c>
      <c r="F220" s="6" t="s">
        <v>160</v>
      </c>
      <c r="G220" s="26" t="s">
        <v>160</v>
      </c>
      <c r="H220" s="27" t="s">
        <v>136</v>
      </c>
      <c r="I220" s="27" t="s">
        <v>112</v>
      </c>
      <c r="J220" s="27" t="s">
        <v>353</v>
      </c>
      <c r="K220" s="27" t="s">
        <v>115</v>
      </c>
      <c r="L220" s="28">
        <v>143707</v>
      </c>
      <c r="M220" s="28">
        <v>142315</v>
      </c>
      <c r="N220" s="28">
        <v>142315</v>
      </c>
    </row>
    <row r="221" spans="1:14" ht="12.75">
      <c r="A221" s="6" t="s">
        <v>347</v>
      </c>
      <c r="B221" s="6" t="s">
        <v>348</v>
      </c>
      <c r="C221" s="6" t="s">
        <v>354</v>
      </c>
      <c r="D221" s="6" t="s">
        <v>355</v>
      </c>
      <c r="E221" s="6" t="s">
        <v>107</v>
      </c>
      <c r="F221" s="6" t="s">
        <v>106</v>
      </c>
      <c r="G221" s="26" t="s">
        <v>355</v>
      </c>
      <c r="H221" s="27" t="s">
        <v>136</v>
      </c>
      <c r="I221" s="27" t="s">
        <v>112</v>
      </c>
      <c r="J221" s="27" t="s">
        <v>354</v>
      </c>
      <c r="K221" s="27" t="s">
        <v>109</v>
      </c>
      <c r="L221" s="28">
        <f>L224+L222</f>
        <v>51328</v>
      </c>
      <c r="M221" s="28">
        <f>M224+M222</f>
        <v>36314</v>
      </c>
      <c r="N221" s="28">
        <f>N224+N222</f>
        <v>36314</v>
      </c>
    </row>
    <row r="222" spans="7:14" ht="12.75">
      <c r="G222" s="26" t="s">
        <v>355</v>
      </c>
      <c r="H222" s="27" t="s">
        <v>136</v>
      </c>
      <c r="I222" s="27" t="s">
        <v>112</v>
      </c>
      <c r="J222" s="27" t="s">
        <v>570</v>
      </c>
      <c r="K222" s="27"/>
      <c r="L222" s="28">
        <f>L223</f>
        <v>248</v>
      </c>
      <c r="M222" s="28">
        <f>M223</f>
        <v>50</v>
      </c>
      <c r="N222" s="28">
        <f>N223</f>
        <v>50</v>
      </c>
    </row>
    <row r="223" spans="7:14" ht="12.75">
      <c r="G223" s="26" t="s">
        <v>160</v>
      </c>
      <c r="H223" s="27" t="s">
        <v>136</v>
      </c>
      <c r="I223" s="27" t="s">
        <v>112</v>
      </c>
      <c r="J223" s="27" t="s">
        <v>570</v>
      </c>
      <c r="K223" s="27" t="s">
        <v>115</v>
      </c>
      <c r="L223" s="28">
        <v>248</v>
      </c>
      <c r="M223" s="28">
        <v>50</v>
      </c>
      <c r="N223" s="28">
        <v>50</v>
      </c>
    </row>
    <row r="224" spans="1:14" ht="12.75">
      <c r="A224" s="6" t="s">
        <v>347</v>
      </c>
      <c r="B224" s="6" t="s">
        <v>348</v>
      </c>
      <c r="C224" s="6" t="s">
        <v>356</v>
      </c>
      <c r="D224" s="6" t="s">
        <v>164</v>
      </c>
      <c r="E224" s="6" t="s">
        <v>107</v>
      </c>
      <c r="F224" s="6" t="s">
        <v>106</v>
      </c>
      <c r="G224" s="26" t="s">
        <v>164</v>
      </c>
      <c r="H224" s="27" t="s">
        <v>136</v>
      </c>
      <c r="I224" s="27" t="s">
        <v>112</v>
      </c>
      <c r="J224" s="27" t="s">
        <v>356</v>
      </c>
      <c r="K224" s="27" t="s">
        <v>109</v>
      </c>
      <c r="L224" s="28">
        <f>L225+L227</f>
        <v>51080</v>
      </c>
      <c r="M224" s="28">
        <f>M225+M227</f>
        <v>36264</v>
      </c>
      <c r="N224" s="28">
        <f>N225+N227</f>
        <v>36264</v>
      </c>
    </row>
    <row r="225" spans="7:14" ht="38.25">
      <c r="G225" s="26" t="s">
        <v>191</v>
      </c>
      <c r="H225" s="27" t="s">
        <v>136</v>
      </c>
      <c r="I225" s="27" t="s">
        <v>112</v>
      </c>
      <c r="J225" s="27" t="s">
        <v>357</v>
      </c>
      <c r="K225" s="27"/>
      <c r="L225" s="28">
        <f>L226</f>
        <v>28223</v>
      </c>
      <c r="M225" s="28">
        <f>M226</f>
        <v>20553</v>
      </c>
      <c r="N225" s="28">
        <f>N226</f>
        <v>20553</v>
      </c>
    </row>
    <row r="226" spans="1:14" ht="12.75">
      <c r="A226" s="6" t="s">
        <v>347</v>
      </c>
      <c r="B226" s="6" t="s">
        <v>348</v>
      </c>
      <c r="C226" s="6" t="s">
        <v>351</v>
      </c>
      <c r="D226" s="6" t="s">
        <v>352</v>
      </c>
      <c r="E226" s="6" t="s">
        <v>115</v>
      </c>
      <c r="F226" s="6" t="s">
        <v>160</v>
      </c>
      <c r="G226" s="26" t="s">
        <v>160</v>
      </c>
      <c r="H226" s="27" t="s">
        <v>136</v>
      </c>
      <c r="I226" s="27" t="s">
        <v>112</v>
      </c>
      <c r="J226" s="27" t="s">
        <v>357</v>
      </c>
      <c r="K226" s="27" t="s">
        <v>115</v>
      </c>
      <c r="L226" s="28">
        <v>28223</v>
      </c>
      <c r="M226" s="28">
        <v>20553</v>
      </c>
      <c r="N226" s="28">
        <v>20553</v>
      </c>
    </row>
    <row r="227" spans="7:14" ht="38.25">
      <c r="G227" s="26" t="s">
        <v>192</v>
      </c>
      <c r="H227" s="27" t="s">
        <v>136</v>
      </c>
      <c r="I227" s="27" t="s">
        <v>112</v>
      </c>
      <c r="J227" s="27" t="s">
        <v>358</v>
      </c>
      <c r="K227" s="27"/>
      <c r="L227" s="28">
        <f>L228</f>
        <v>22857</v>
      </c>
      <c r="M227" s="28">
        <f>M228</f>
        <v>15711</v>
      </c>
      <c r="N227" s="28">
        <f>N228</f>
        <v>15711</v>
      </c>
    </row>
    <row r="228" spans="1:14" ht="12.75">
      <c r="A228" s="6" t="s">
        <v>347</v>
      </c>
      <c r="B228" s="6" t="s">
        <v>348</v>
      </c>
      <c r="C228" s="6" t="s">
        <v>359</v>
      </c>
      <c r="D228" s="6" t="s">
        <v>360</v>
      </c>
      <c r="E228" s="6" t="s">
        <v>115</v>
      </c>
      <c r="F228" s="6" t="s">
        <v>160</v>
      </c>
      <c r="G228" s="26" t="s">
        <v>160</v>
      </c>
      <c r="H228" s="27" t="s">
        <v>136</v>
      </c>
      <c r="I228" s="27" t="s">
        <v>112</v>
      </c>
      <c r="J228" s="27" t="s">
        <v>358</v>
      </c>
      <c r="K228" s="27" t="s">
        <v>115</v>
      </c>
      <c r="L228" s="28">
        <v>22857</v>
      </c>
      <c r="M228" s="28">
        <v>15711</v>
      </c>
      <c r="N228" s="28">
        <v>15711</v>
      </c>
    </row>
    <row r="229" spans="1:14" ht="12.75">
      <c r="A229" s="6" t="s">
        <v>347</v>
      </c>
      <c r="B229" s="6" t="s">
        <v>348</v>
      </c>
      <c r="C229" s="6" t="s">
        <v>361</v>
      </c>
      <c r="D229" s="6" t="s">
        <v>362</v>
      </c>
      <c r="E229" s="6" t="s">
        <v>107</v>
      </c>
      <c r="F229" s="6" t="s">
        <v>106</v>
      </c>
      <c r="G229" s="26" t="s">
        <v>362</v>
      </c>
      <c r="H229" s="27" t="s">
        <v>136</v>
      </c>
      <c r="I229" s="27" t="s">
        <v>112</v>
      </c>
      <c r="J229" s="27" t="s">
        <v>361</v>
      </c>
      <c r="K229" s="27" t="s">
        <v>109</v>
      </c>
      <c r="L229" s="28">
        <f aca="true" t="shared" si="15" ref="L229:N230">L230</f>
        <v>72981</v>
      </c>
      <c r="M229" s="28">
        <f t="shared" si="15"/>
        <v>67800</v>
      </c>
      <c r="N229" s="28">
        <f t="shared" si="15"/>
        <v>68200</v>
      </c>
    </row>
    <row r="230" spans="1:14" ht="12.75">
      <c r="A230" s="6" t="s">
        <v>347</v>
      </c>
      <c r="B230" s="6" t="s">
        <v>348</v>
      </c>
      <c r="C230" s="6" t="s">
        <v>363</v>
      </c>
      <c r="D230" s="6" t="s">
        <v>164</v>
      </c>
      <c r="E230" s="6" t="s">
        <v>107</v>
      </c>
      <c r="F230" s="6" t="s">
        <v>106</v>
      </c>
      <c r="G230" s="26" t="s">
        <v>164</v>
      </c>
      <c r="H230" s="27" t="s">
        <v>136</v>
      </c>
      <c r="I230" s="27" t="s">
        <v>112</v>
      </c>
      <c r="J230" s="27" t="s">
        <v>193</v>
      </c>
      <c r="K230" s="27" t="s">
        <v>109</v>
      </c>
      <c r="L230" s="28">
        <f t="shared" si="15"/>
        <v>72981</v>
      </c>
      <c r="M230" s="28">
        <f t="shared" si="15"/>
        <v>67800</v>
      </c>
      <c r="N230" s="28">
        <f t="shared" si="15"/>
        <v>68200</v>
      </c>
    </row>
    <row r="231" spans="1:14" ht="12.75">
      <c r="A231" s="6" t="s">
        <v>347</v>
      </c>
      <c r="B231" s="6" t="s">
        <v>348</v>
      </c>
      <c r="C231" s="6" t="s">
        <v>363</v>
      </c>
      <c r="D231" s="6" t="s">
        <v>164</v>
      </c>
      <c r="E231" s="6" t="s">
        <v>115</v>
      </c>
      <c r="F231" s="6" t="s">
        <v>160</v>
      </c>
      <c r="G231" s="26" t="s">
        <v>160</v>
      </c>
      <c r="H231" s="27" t="s">
        <v>136</v>
      </c>
      <c r="I231" s="27" t="s">
        <v>112</v>
      </c>
      <c r="J231" s="27" t="s">
        <v>193</v>
      </c>
      <c r="K231" s="27" t="s">
        <v>115</v>
      </c>
      <c r="L231" s="28">
        <v>72981</v>
      </c>
      <c r="M231" s="28">
        <v>67800</v>
      </c>
      <c r="N231" s="28">
        <v>68200</v>
      </c>
    </row>
    <row r="232" spans="7:14" ht="12.75">
      <c r="G232" s="26" t="s">
        <v>13</v>
      </c>
      <c r="H232" s="27" t="s">
        <v>136</v>
      </c>
      <c r="I232" s="27" t="s">
        <v>112</v>
      </c>
      <c r="J232" s="27" t="s">
        <v>12</v>
      </c>
      <c r="K232" s="27"/>
      <c r="L232" s="28">
        <f>L235+L233</f>
        <v>13078.5</v>
      </c>
      <c r="M232" s="28">
        <f>M235</f>
        <v>8838</v>
      </c>
      <c r="N232" s="28">
        <f>N235</f>
        <v>8838</v>
      </c>
    </row>
    <row r="233" spans="7:14" ht="12.75">
      <c r="G233" s="26" t="s">
        <v>13</v>
      </c>
      <c r="H233" s="27" t="s">
        <v>136</v>
      </c>
      <c r="I233" s="27" t="s">
        <v>112</v>
      </c>
      <c r="J233" s="27" t="s">
        <v>712</v>
      </c>
      <c r="K233" s="27"/>
      <c r="L233" s="28">
        <f>L234</f>
        <v>302.5</v>
      </c>
      <c r="M233" s="28">
        <f>M234</f>
        <v>0</v>
      </c>
      <c r="N233" s="28">
        <f>N234</f>
        <v>0</v>
      </c>
    </row>
    <row r="234" spans="7:14" ht="12.75">
      <c r="G234" s="26" t="s">
        <v>711</v>
      </c>
      <c r="H234" s="27" t="s">
        <v>136</v>
      </c>
      <c r="I234" s="27" t="s">
        <v>112</v>
      </c>
      <c r="J234" s="27" t="s">
        <v>712</v>
      </c>
      <c r="K234" s="27" t="s">
        <v>115</v>
      </c>
      <c r="L234" s="28">
        <v>302.5</v>
      </c>
      <c r="M234" s="28"/>
      <c r="N234" s="28"/>
    </row>
    <row r="235" spans="7:14" ht="25.5">
      <c r="G235" s="26" t="s">
        <v>194</v>
      </c>
      <c r="H235" s="27" t="s">
        <v>136</v>
      </c>
      <c r="I235" s="27" t="s">
        <v>112</v>
      </c>
      <c r="J235" s="27" t="s">
        <v>14</v>
      </c>
      <c r="K235" s="27"/>
      <c r="L235" s="28">
        <f>L236</f>
        <v>12776</v>
      </c>
      <c r="M235" s="28">
        <f>M236</f>
        <v>8838</v>
      </c>
      <c r="N235" s="28">
        <f>N236</f>
        <v>8838</v>
      </c>
    </row>
    <row r="236" spans="1:14" ht="12.75">
      <c r="A236" s="6" t="s">
        <v>347</v>
      </c>
      <c r="B236" s="6" t="s">
        <v>348</v>
      </c>
      <c r="C236" s="6" t="s">
        <v>359</v>
      </c>
      <c r="D236" s="6" t="s">
        <v>360</v>
      </c>
      <c r="E236" s="6" t="s">
        <v>115</v>
      </c>
      <c r="F236" s="6" t="s">
        <v>160</v>
      </c>
      <c r="G236" s="26" t="s">
        <v>160</v>
      </c>
      <c r="H236" s="27" t="s">
        <v>136</v>
      </c>
      <c r="I236" s="27" t="s">
        <v>112</v>
      </c>
      <c r="J236" s="27" t="s">
        <v>14</v>
      </c>
      <c r="K236" s="27" t="s">
        <v>115</v>
      </c>
      <c r="L236" s="28">
        <v>12776</v>
      </c>
      <c r="M236" s="28">
        <v>8838</v>
      </c>
      <c r="N236" s="28">
        <v>8838</v>
      </c>
    </row>
    <row r="237" spans="1:14" ht="12.75">
      <c r="A237" s="6" t="s">
        <v>347</v>
      </c>
      <c r="B237" s="6" t="s">
        <v>348</v>
      </c>
      <c r="C237" s="6" t="s">
        <v>364</v>
      </c>
      <c r="D237" s="6" t="s">
        <v>365</v>
      </c>
      <c r="E237" s="6" t="s">
        <v>107</v>
      </c>
      <c r="F237" s="6" t="s">
        <v>106</v>
      </c>
      <c r="G237" s="26" t="s">
        <v>365</v>
      </c>
      <c r="H237" s="27" t="s">
        <v>136</v>
      </c>
      <c r="I237" s="27" t="s">
        <v>112</v>
      </c>
      <c r="J237" s="27" t="s">
        <v>364</v>
      </c>
      <c r="K237" s="27" t="s">
        <v>109</v>
      </c>
      <c r="L237" s="28">
        <f>L238+L240+L242</f>
        <v>7855.200000000001</v>
      </c>
      <c r="M237" s="28">
        <f>M238+M242+M240</f>
        <v>0</v>
      </c>
      <c r="N237" s="28">
        <f>N238+N242+N240</f>
        <v>0</v>
      </c>
    </row>
    <row r="238" spans="1:14" ht="12.75">
      <c r="A238" s="6" t="s">
        <v>347</v>
      </c>
      <c r="B238" s="6" t="s">
        <v>348</v>
      </c>
      <c r="C238" s="6" t="s">
        <v>366</v>
      </c>
      <c r="D238" s="6" t="s">
        <v>367</v>
      </c>
      <c r="E238" s="6" t="s">
        <v>107</v>
      </c>
      <c r="F238" s="6" t="s">
        <v>106</v>
      </c>
      <c r="G238" s="26" t="s">
        <v>367</v>
      </c>
      <c r="H238" s="27" t="s">
        <v>136</v>
      </c>
      <c r="I238" s="27" t="s">
        <v>112</v>
      </c>
      <c r="J238" s="27" t="s">
        <v>366</v>
      </c>
      <c r="K238" s="27" t="s">
        <v>109</v>
      </c>
      <c r="L238" s="28">
        <f>L239</f>
        <v>4810</v>
      </c>
      <c r="M238" s="28">
        <f>M239</f>
        <v>0</v>
      </c>
      <c r="N238" s="28">
        <f>N239</f>
        <v>0</v>
      </c>
    </row>
    <row r="239" spans="1:14" ht="12.75">
      <c r="A239" s="6" t="s">
        <v>347</v>
      </c>
      <c r="B239" s="6" t="s">
        <v>348</v>
      </c>
      <c r="C239" s="6" t="s">
        <v>366</v>
      </c>
      <c r="D239" s="6" t="s">
        <v>367</v>
      </c>
      <c r="E239" s="6" t="s">
        <v>115</v>
      </c>
      <c r="F239" s="6" t="s">
        <v>160</v>
      </c>
      <c r="G239" s="26" t="s">
        <v>160</v>
      </c>
      <c r="H239" s="27" t="s">
        <v>136</v>
      </c>
      <c r="I239" s="27" t="s">
        <v>112</v>
      </c>
      <c r="J239" s="27" t="s">
        <v>366</v>
      </c>
      <c r="K239" s="27" t="s">
        <v>115</v>
      </c>
      <c r="L239" s="28">
        <v>4810</v>
      </c>
      <c r="M239" s="28"/>
      <c r="N239" s="28"/>
    </row>
    <row r="240" spans="7:14" ht="12.75">
      <c r="G240" s="26" t="s">
        <v>561</v>
      </c>
      <c r="H240" s="27" t="s">
        <v>136</v>
      </c>
      <c r="I240" s="27" t="s">
        <v>112</v>
      </c>
      <c r="J240" s="27" t="s">
        <v>670</v>
      </c>
      <c r="K240" s="27"/>
      <c r="L240" s="28">
        <f>L241</f>
        <v>2903.1</v>
      </c>
      <c r="M240" s="28">
        <f>M241</f>
        <v>0</v>
      </c>
      <c r="N240" s="28">
        <f>N241</f>
        <v>0</v>
      </c>
    </row>
    <row r="241" spans="7:14" ht="25.5">
      <c r="G241" s="26" t="s">
        <v>560</v>
      </c>
      <c r="H241" s="27" t="s">
        <v>136</v>
      </c>
      <c r="I241" s="27" t="s">
        <v>112</v>
      </c>
      <c r="J241" s="27" t="s">
        <v>670</v>
      </c>
      <c r="K241" s="27" t="s">
        <v>115</v>
      </c>
      <c r="L241" s="28">
        <v>2903.1</v>
      </c>
      <c r="M241" s="28"/>
      <c r="N241" s="28"/>
    </row>
    <row r="242" spans="1:14" ht="25.5">
      <c r="A242" s="6" t="s">
        <v>347</v>
      </c>
      <c r="B242" s="6" t="s">
        <v>348</v>
      </c>
      <c r="C242" s="6" t="s">
        <v>368</v>
      </c>
      <c r="D242" s="6" t="s">
        <v>369</v>
      </c>
      <c r="E242" s="6" t="s">
        <v>107</v>
      </c>
      <c r="F242" s="6" t="s">
        <v>106</v>
      </c>
      <c r="G242" s="26" t="s">
        <v>523</v>
      </c>
      <c r="H242" s="27" t="s">
        <v>136</v>
      </c>
      <c r="I242" s="27" t="s">
        <v>112</v>
      </c>
      <c r="J242" s="27" t="s">
        <v>599</v>
      </c>
      <c r="K242" s="27" t="s">
        <v>109</v>
      </c>
      <c r="L242" s="28">
        <f>L243</f>
        <v>142.1</v>
      </c>
      <c r="M242" s="28">
        <f>M243</f>
        <v>0</v>
      </c>
      <c r="N242" s="28">
        <f>N243</f>
        <v>0</v>
      </c>
    </row>
    <row r="243" spans="1:14" ht="12.75">
      <c r="A243" s="6" t="s">
        <v>347</v>
      </c>
      <c r="B243" s="6" t="s">
        <v>348</v>
      </c>
      <c r="C243" s="6" t="s">
        <v>368</v>
      </c>
      <c r="D243" s="6" t="s">
        <v>369</v>
      </c>
      <c r="E243" s="6" t="s">
        <v>118</v>
      </c>
      <c r="F243" s="6" t="s">
        <v>119</v>
      </c>
      <c r="G243" s="26" t="s">
        <v>393</v>
      </c>
      <c r="H243" s="27" t="s">
        <v>136</v>
      </c>
      <c r="I243" s="27" t="s">
        <v>112</v>
      </c>
      <c r="J243" s="27" t="s">
        <v>599</v>
      </c>
      <c r="K243" s="27" t="s">
        <v>115</v>
      </c>
      <c r="L243" s="28">
        <v>142.1</v>
      </c>
      <c r="M243" s="28"/>
      <c r="N243" s="28"/>
    </row>
    <row r="244" spans="7:14" ht="12.75">
      <c r="G244" s="26" t="s">
        <v>713</v>
      </c>
      <c r="H244" s="27" t="s">
        <v>136</v>
      </c>
      <c r="I244" s="27" t="s">
        <v>112</v>
      </c>
      <c r="J244" s="27" t="s">
        <v>702</v>
      </c>
      <c r="K244" s="27"/>
      <c r="L244" s="28">
        <f>L245+L247</f>
        <v>4326</v>
      </c>
      <c r="M244" s="28">
        <f>M245+M247</f>
        <v>0</v>
      </c>
      <c r="N244" s="28">
        <f>N245+N247</f>
        <v>0</v>
      </c>
    </row>
    <row r="245" spans="7:14" ht="12.75">
      <c r="G245" s="26" t="s">
        <v>676</v>
      </c>
      <c r="H245" s="27" t="s">
        <v>136</v>
      </c>
      <c r="I245" s="27" t="s">
        <v>112</v>
      </c>
      <c r="J245" s="27" t="s">
        <v>677</v>
      </c>
      <c r="K245" s="27"/>
      <c r="L245" s="28">
        <f>L246</f>
        <v>3195</v>
      </c>
      <c r="M245" s="28"/>
      <c r="N245" s="28"/>
    </row>
    <row r="246" spans="7:14" ht="12.75">
      <c r="G246" s="26" t="s">
        <v>393</v>
      </c>
      <c r="H246" s="27" t="s">
        <v>136</v>
      </c>
      <c r="I246" s="27" t="s">
        <v>112</v>
      </c>
      <c r="J246" s="27" t="s">
        <v>677</v>
      </c>
      <c r="K246" s="27" t="s">
        <v>392</v>
      </c>
      <c r="L246" s="28">
        <v>3195</v>
      </c>
      <c r="M246" s="28"/>
      <c r="N246" s="28"/>
    </row>
    <row r="247" spans="7:14" ht="12.75">
      <c r="G247" s="26" t="s">
        <v>755</v>
      </c>
      <c r="H247" s="27" t="s">
        <v>136</v>
      </c>
      <c r="I247" s="27" t="s">
        <v>112</v>
      </c>
      <c r="J247" s="27" t="s">
        <v>756</v>
      </c>
      <c r="K247" s="27"/>
      <c r="L247" s="28">
        <f>L248</f>
        <v>1131</v>
      </c>
      <c r="M247" s="28">
        <f>M248</f>
        <v>0</v>
      </c>
      <c r="N247" s="28">
        <f>N248</f>
        <v>0</v>
      </c>
    </row>
    <row r="248" spans="7:14" ht="12.75">
      <c r="G248" s="26" t="s">
        <v>160</v>
      </c>
      <c r="H248" s="27" t="s">
        <v>136</v>
      </c>
      <c r="I248" s="27" t="s">
        <v>112</v>
      </c>
      <c r="J248" s="27" t="s">
        <v>756</v>
      </c>
      <c r="K248" s="27" t="s">
        <v>115</v>
      </c>
      <c r="L248" s="28">
        <v>1131</v>
      </c>
      <c r="M248" s="28"/>
      <c r="N248" s="28"/>
    </row>
    <row r="249" spans="1:14" s="25" customFormat="1" ht="12.75">
      <c r="A249" s="21" t="s">
        <v>370</v>
      </c>
      <c r="B249" s="21" t="s">
        <v>371</v>
      </c>
      <c r="C249" s="21" t="s">
        <v>105</v>
      </c>
      <c r="D249" s="21" t="s">
        <v>106</v>
      </c>
      <c r="E249" s="21" t="s">
        <v>107</v>
      </c>
      <c r="F249" s="21" t="s">
        <v>106</v>
      </c>
      <c r="G249" s="22" t="s">
        <v>371</v>
      </c>
      <c r="H249" s="23" t="s">
        <v>136</v>
      </c>
      <c r="I249" s="23" t="s">
        <v>136</v>
      </c>
      <c r="J249" s="23" t="s">
        <v>109</v>
      </c>
      <c r="K249" s="23" t="s">
        <v>109</v>
      </c>
      <c r="L249" s="24">
        <f>L250+L264+L254+L259</f>
        <v>9102</v>
      </c>
      <c r="M249" s="24">
        <f>M250+M264+M254</f>
        <v>4497.9</v>
      </c>
      <c r="N249" s="24">
        <f>N250+N264+N254</f>
        <v>4523.9</v>
      </c>
    </row>
    <row r="250" spans="1:14" ht="12.75">
      <c r="A250" s="6" t="s">
        <v>370</v>
      </c>
      <c r="B250" s="6" t="s">
        <v>371</v>
      </c>
      <c r="C250" s="6" t="s">
        <v>372</v>
      </c>
      <c r="D250" s="6" t="s">
        <v>373</v>
      </c>
      <c r="E250" s="6" t="s">
        <v>107</v>
      </c>
      <c r="F250" s="6" t="s">
        <v>106</v>
      </c>
      <c r="G250" s="26" t="s">
        <v>373</v>
      </c>
      <c r="H250" s="27" t="s">
        <v>136</v>
      </c>
      <c r="I250" s="27" t="s">
        <v>136</v>
      </c>
      <c r="J250" s="27" t="s">
        <v>661</v>
      </c>
      <c r="K250" s="27" t="s">
        <v>109</v>
      </c>
      <c r="L250" s="28">
        <f>L251+L253</f>
        <v>943</v>
      </c>
      <c r="M250" s="28">
        <f>M251+M253</f>
        <v>3678.9</v>
      </c>
      <c r="N250" s="28">
        <f>N251+N253</f>
        <v>3678.9</v>
      </c>
    </row>
    <row r="251" spans="1:14" ht="12.75">
      <c r="A251" s="6" t="s">
        <v>370</v>
      </c>
      <c r="B251" s="6" t="s">
        <v>371</v>
      </c>
      <c r="C251" s="6" t="s">
        <v>374</v>
      </c>
      <c r="D251" s="6" t="s">
        <v>164</v>
      </c>
      <c r="E251" s="6" t="s">
        <v>107</v>
      </c>
      <c r="F251" s="6" t="s">
        <v>106</v>
      </c>
      <c r="G251" s="26" t="s">
        <v>164</v>
      </c>
      <c r="H251" s="27" t="s">
        <v>136</v>
      </c>
      <c r="I251" s="27" t="s">
        <v>136</v>
      </c>
      <c r="J251" s="27" t="s">
        <v>195</v>
      </c>
      <c r="K251" s="27" t="s">
        <v>109</v>
      </c>
      <c r="L251" s="28">
        <f>L252</f>
        <v>943</v>
      </c>
      <c r="M251" s="28">
        <f>M252</f>
        <v>3678.9</v>
      </c>
      <c r="N251" s="28">
        <f>N252</f>
        <v>3678.9</v>
      </c>
    </row>
    <row r="252" spans="1:14" ht="12.75">
      <c r="A252" s="6" t="s">
        <v>370</v>
      </c>
      <c r="B252" s="6" t="s">
        <v>371</v>
      </c>
      <c r="C252" s="6" t="s">
        <v>374</v>
      </c>
      <c r="D252" s="6" t="s">
        <v>164</v>
      </c>
      <c r="E252" s="6" t="s">
        <v>115</v>
      </c>
      <c r="F252" s="6" t="s">
        <v>160</v>
      </c>
      <c r="G252" s="26" t="s">
        <v>160</v>
      </c>
      <c r="H252" s="27" t="s">
        <v>136</v>
      </c>
      <c r="I252" s="27" t="s">
        <v>136</v>
      </c>
      <c r="J252" s="27" t="s">
        <v>195</v>
      </c>
      <c r="K252" s="27" t="s">
        <v>115</v>
      </c>
      <c r="L252" s="28">
        <v>943</v>
      </c>
      <c r="M252" s="28">
        <v>3678.9</v>
      </c>
      <c r="N252" s="28">
        <v>3678.9</v>
      </c>
    </row>
    <row r="253" spans="7:14" ht="12.75" hidden="1">
      <c r="G253" s="26" t="s">
        <v>659</v>
      </c>
      <c r="H253" s="27" t="s">
        <v>136</v>
      </c>
      <c r="I253" s="27" t="s">
        <v>136</v>
      </c>
      <c r="J253" s="27" t="s">
        <v>660</v>
      </c>
      <c r="K253" s="27" t="s">
        <v>115</v>
      </c>
      <c r="L253" s="28"/>
      <c r="M253" s="28"/>
      <c r="N253" s="28"/>
    </row>
    <row r="254" spans="1:14" ht="12.75">
      <c r="A254" s="6" t="s">
        <v>370</v>
      </c>
      <c r="B254" s="6" t="s">
        <v>371</v>
      </c>
      <c r="C254" s="6" t="s">
        <v>375</v>
      </c>
      <c r="D254" s="6" t="s">
        <v>376</v>
      </c>
      <c r="E254" s="6" t="s">
        <v>107</v>
      </c>
      <c r="F254" s="6" t="s">
        <v>106</v>
      </c>
      <c r="G254" s="26" t="s">
        <v>376</v>
      </c>
      <c r="H254" s="27" t="s">
        <v>136</v>
      </c>
      <c r="I254" s="27" t="s">
        <v>136</v>
      </c>
      <c r="J254" s="27" t="s">
        <v>375</v>
      </c>
      <c r="K254" s="27" t="s">
        <v>109</v>
      </c>
      <c r="L254" s="28">
        <f>L255+L257</f>
        <v>2820</v>
      </c>
      <c r="M254" s="28">
        <f aca="true" t="shared" si="16" ref="L254:N255">M255</f>
        <v>550</v>
      </c>
      <c r="N254" s="28">
        <f t="shared" si="16"/>
        <v>550</v>
      </c>
    </row>
    <row r="255" spans="1:14" ht="12.75">
      <c r="A255" s="6" t="s">
        <v>370</v>
      </c>
      <c r="B255" s="6" t="s">
        <v>371</v>
      </c>
      <c r="C255" s="6" t="s">
        <v>377</v>
      </c>
      <c r="D255" s="6" t="s">
        <v>378</v>
      </c>
      <c r="E255" s="6" t="s">
        <v>107</v>
      </c>
      <c r="F255" s="6" t="s">
        <v>106</v>
      </c>
      <c r="G255" s="26" t="s">
        <v>378</v>
      </c>
      <c r="H255" s="27" t="s">
        <v>136</v>
      </c>
      <c r="I255" s="27" t="s">
        <v>136</v>
      </c>
      <c r="J255" s="27" t="s">
        <v>198</v>
      </c>
      <c r="K255" s="27" t="s">
        <v>109</v>
      </c>
      <c r="L255" s="28">
        <f t="shared" si="16"/>
        <v>2820</v>
      </c>
      <c r="M255" s="28">
        <f t="shared" si="16"/>
        <v>550</v>
      </c>
      <c r="N255" s="28">
        <f t="shared" si="16"/>
        <v>550</v>
      </c>
    </row>
    <row r="256" spans="1:14" ht="12.75">
      <c r="A256" s="6" t="s">
        <v>370</v>
      </c>
      <c r="B256" s="6" t="s">
        <v>371</v>
      </c>
      <c r="C256" s="6" t="s">
        <v>377</v>
      </c>
      <c r="D256" s="6" t="s">
        <v>378</v>
      </c>
      <c r="E256" s="6" t="s">
        <v>263</v>
      </c>
      <c r="F256" s="6" t="s">
        <v>264</v>
      </c>
      <c r="G256" s="26" t="s">
        <v>160</v>
      </c>
      <c r="H256" s="27" t="s">
        <v>136</v>
      </c>
      <c r="I256" s="27" t="s">
        <v>136</v>
      </c>
      <c r="J256" s="27" t="s">
        <v>198</v>
      </c>
      <c r="K256" s="27" t="s">
        <v>115</v>
      </c>
      <c r="L256" s="28">
        <v>2820</v>
      </c>
      <c r="M256" s="28">
        <v>550</v>
      </c>
      <c r="N256" s="28">
        <v>550</v>
      </c>
    </row>
    <row r="257" spans="7:14" ht="12.75" hidden="1">
      <c r="G257" s="26" t="s">
        <v>378</v>
      </c>
      <c r="H257" s="27" t="s">
        <v>136</v>
      </c>
      <c r="I257" s="27" t="s">
        <v>136</v>
      </c>
      <c r="J257" s="27" t="s">
        <v>377</v>
      </c>
      <c r="K257" s="27"/>
      <c r="L257" s="28">
        <f>L258</f>
        <v>0</v>
      </c>
      <c r="M257" s="28">
        <f>M258</f>
        <v>0</v>
      </c>
      <c r="N257" s="28">
        <f>N258</f>
        <v>0</v>
      </c>
    </row>
    <row r="258" spans="7:14" ht="12.75" hidden="1">
      <c r="G258" s="26" t="s">
        <v>160</v>
      </c>
      <c r="H258" s="27" t="s">
        <v>136</v>
      </c>
      <c r="I258" s="27" t="s">
        <v>136</v>
      </c>
      <c r="J258" s="27" t="s">
        <v>377</v>
      </c>
      <c r="K258" s="27" t="s">
        <v>115</v>
      </c>
      <c r="L258" s="28"/>
      <c r="M258" s="28"/>
      <c r="N258" s="28"/>
    </row>
    <row r="259" spans="7:14" ht="12.75">
      <c r="G259" s="26" t="s">
        <v>757</v>
      </c>
      <c r="H259" s="27" t="s">
        <v>136</v>
      </c>
      <c r="I259" s="27" t="s">
        <v>136</v>
      </c>
      <c r="J259" s="27" t="s">
        <v>702</v>
      </c>
      <c r="K259" s="27"/>
      <c r="L259" s="28">
        <f>L260+L262</f>
        <v>5096</v>
      </c>
      <c r="M259" s="28">
        <f>M260+M262</f>
        <v>0</v>
      </c>
      <c r="N259" s="28">
        <f>N260+N262</f>
        <v>0</v>
      </c>
    </row>
    <row r="260" spans="7:14" ht="12.75">
      <c r="G260" s="26" t="s">
        <v>758</v>
      </c>
      <c r="H260" s="27" t="s">
        <v>136</v>
      </c>
      <c r="I260" s="27" t="s">
        <v>136</v>
      </c>
      <c r="J260" s="27" t="s">
        <v>677</v>
      </c>
      <c r="K260" s="27"/>
      <c r="L260" s="28">
        <f>L261</f>
        <v>5000</v>
      </c>
      <c r="M260" s="28">
        <v>0</v>
      </c>
      <c r="N260" s="28">
        <v>0</v>
      </c>
    </row>
    <row r="261" spans="7:14" ht="12.75">
      <c r="G261" s="26" t="s">
        <v>393</v>
      </c>
      <c r="H261" s="27" t="s">
        <v>136</v>
      </c>
      <c r="I261" s="27" t="s">
        <v>136</v>
      </c>
      <c r="J261" s="27" t="s">
        <v>677</v>
      </c>
      <c r="K261" s="27" t="s">
        <v>392</v>
      </c>
      <c r="L261" s="28">
        <v>5000</v>
      </c>
      <c r="M261" s="28">
        <v>0</v>
      </c>
      <c r="N261" s="28">
        <v>0</v>
      </c>
    </row>
    <row r="262" spans="7:14" ht="12.75">
      <c r="G262" s="26" t="s">
        <v>763</v>
      </c>
      <c r="H262" s="27" t="s">
        <v>136</v>
      </c>
      <c r="I262" s="27" t="s">
        <v>136</v>
      </c>
      <c r="J262" s="27" t="s">
        <v>701</v>
      </c>
      <c r="K262" s="27"/>
      <c r="L262" s="28">
        <f>L263</f>
        <v>96</v>
      </c>
      <c r="M262" s="28">
        <f>M263</f>
        <v>0</v>
      </c>
      <c r="N262" s="28">
        <f>N263</f>
        <v>0</v>
      </c>
    </row>
    <row r="263" spans="7:14" ht="12.75">
      <c r="G263" s="26" t="s">
        <v>393</v>
      </c>
      <c r="H263" s="27" t="s">
        <v>136</v>
      </c>
      <c r="I263" s="27" t="s">
        <v>136</v>
      </c>
      <c r="J263" s="27" t="s">
        <v>701</v>
      </c>
      <c r="K263" s="27" t="s">
        <v>392</v>
      </c>
      <c r="L263" s="28">
        <v>96</v>
      </c>
      <c r="M263" s="28"/>
      <c r="N263" s="28"/>
    </row>
    <row r="264" spans="7:14" ht="12.75">
      <c r="G264" s="26" t="s">
        <v>296</v>
      </c>
      <c r="H264" s="27" t="s">
        <v>136</v>
      </c>
      <c r="I264" s="27" t="s">
        <v>136</v>
      </c>
      <c r="J264" s="27" t="s">
        <v>309</v>
      </c>
      <c r="K264" s="27"/>
      <c r="L264" s="28">
        <f aca="true" t="shared" si="17" ref="L264:N265">L265</f>
        <v>243</v>
      </c>
      <c r="M264" s="28">
        <f t="shared" si="17"/>
        <v>269</v>
      </c>
      <c r="N264" s="28">
        <f t="shared" si="17"/>
        <v>295</v>
      </c>
    </row>
    <row r="265" spans="7:14" ht="12.75">
      <c r="G265" s="26" t="s">
        <v>196</v>
      </c>
      <c r="H265" s="27" t="s">
        <v>136</v>
      </c>
      <c r="I265" s="27" t="s">
        <v>136</v>
      </c>
      <c r="J265" s="27" t="s">
        <v>197</v>
      </c>
      <c r="K265" s="27"/>
      <c r="L265" s="28">
        <f t="shared" si="17"/>
        <v>243</v>
      </c>
      <c r="M265" s="28">
        <f t="shared" si="17"/>
        <v>269</v>
      </c>
      <c r="N265" s="28">
        <f t="shared" si="17"/>
        <v>295</v>
      </c>
    </row>
    <row r="266" spans="1:14" ht="12.75">
      <c r="A266" s="6" t="s">
        <v>347</v>
      </c>
      <c r="B266" s="6" t="s">
        <v>348</v>
      </c>
      <c r="C266" s="6" t="s">
        <v>368</v>
      </c>
      <c r="D266" s="6" t="s">
        <v>369</v>
      </c>
      <c r="E266" s="6" t="s">
        <v>118</v>
      </c>
      <c r="F266" s="6" t="s">
        <v>119</v>
      </c>
      <c r="G266" s="26" t="s">
        <v>393</v>
      </c>
      <c r="H266" s="27" t="s">
        <v>136</v>
      </c>
      <c r="I266" s="27" t="s">
        <v>136</v>
      </c>
      <c r="J266" s="27" t="s">
        <v>197</v>
      </c>
      <c r="K266" s="27" t="s">
        <v>585</v>
      </c>
      <c r="L266" s="28">
        <v>243</v>
      </c>
      <c r="M266" s="28">
        <v>269</v>
      </c>
      <c r="N266" s="28">
        <v>295</v>
      </c>
    </row>
    <row r="267" spans="1:14" s="25" customFormat="1" ht="12.75">
      <c r="A267" s="21" t="s">
        <v>381</v>
      </c>
      <c r="B267" s="21" t="s">
        <v>382</v>
      </c>
      <c r="C267" s="21" t="s">
        <v>105</v>
      </c>
      <c r="D267" s="21" t="s">
        <v>106</v>
      </c>
      <c r="E267" s="21" t="s">
        <v>107</v>
      </c>
      <c r="F267" s="21" t="s">
        <v>106</v>
      </c>
      <c r="G267" s="22" t="s">
        <v>382</v>
      </c>
      <c r="H267" s="23" t="s">
        <v>136</v>
      </c>
      <c r="I267" s="23" t="s">
        <v>271</v>
      </c>
      <c r="J267" s="23" t="s">
        <v>109</v>
      </c>
      <c r="K267" s="23" t="s">
        <v>109</v>
      </c>
      <c r="L267" s="24">
        <f>L268+L271+L274+L282+L277</f>
        <v>68572</v>
      </c>
      <c r="M267" s="24">
        <f>M268+M271+M274+M282+M277</f>
        <v>63682</v>
      </c>
      <c r="N267" s="24">
        <f>N268+N271+N274+N282+N277</f>
        <v>63682</v>
      </c>
    </row>
    <row r="268" spans="1:14" ht="12.75">
      <c r="A268" s="6" t="s">
        <v>381</v>
      </c>
      <c r="B268" s="6" t="s">
        <v>382</v>
      </c>
      <c r="C268" s="6" t="s">
        <v>113</v>
      </c>
      <c r="D268" s="6" t="s">
        <v>114</v>
      </c>
      <c r="E268" s="6" t="s">
        <v>107</v>
      </c>
      <c r="F268" s="6" t="s">
        <v>106</v>
      </c>
      <c r="G268" s="26" t="s">
        <v>114</v>
      </c>
      <c r="H268" s="27" t="s">
        <v>136</v>
      </c>
      <c r="I268" s="27" t="s">
        <v>271</v>
      </c>
      <c r="J268" s="27" t="s">
        <v>113</v>
      </c>
      <c r="K268" s="27" t="s">
        <v>109</v>
      </c>
      <c r="L268" s="28">
        <f aca="true" t="shared" si="18" ref="L268:N269">L269</f>
        <v>3393</v>
      </c>
      <c r="M268" s="28">
        <f t="shared" si="18"/>
        <v>3393</v>
      </c>
      <c r="N268" s="28">
        <f t="shared" si="18"/>
        <v>3393</v>
      </c>
    </row>
    <row r="269" spans="1:14" ht="12.75">
      <c r="A269" s="6" t="s">
        <v>381</v>
      </c>
      <c r="B269" s="6" t="s">
        <v>382</v>
      </c>
      <c r="C269" s="6" t="s">
        <v>127</v>
      </c>
      <c r="D269" s="6" t="s">
        <v>128</v>
      </c>
      <c r="E269" s="6" t="s">
        <v>107</v>
      </c>
      <c r="F269" s="6" t="s">
        <v>106</v>
      </c>
      <c r="G269" s="26" t="s">
        <v>128</v>
      </c>
      <c r="H269" s="27" t="s">
        <v>136</v>
      </c>
      <c r="I269" s="27" t="s">
        <v>271</v>
      </c>
      <c r="J269" s="27" t="s">
        <v>127</v>
      </c>
      <c r="K269" s="27" t="s">
        <v>109</v>
      </c>
      <c r="L269" s="28">
        <f t="shared" si="18"/>
        <v>3393</v>
      </c>
      <c r="M269" s="28">
        <f t="shared" si="18"/>
        <v>3393</v>
      </c>
      <c r="N269" s="28">
        <f t="shared" si="18"/>
        <v>3393</v>
      </c>
    </row>
    <row r="270" spans="1:14" ht="12.75">
      <c r="A270" s="6" t="s">
        <v>381</v>
      </c>
      <c r="B270" s="6" t="s">
        <v>382</v>
      </c>
      <c r="C270" s="6" t="s">
        <v>127</v>
      </c>
      <c r="D270" s="6" t="s">
        <v>128</v>
      </c>
      <c r="E270" s="6" t="s">
        <v>118</v>
      </c>
      <c r="F270" s="6" t="s">
        <v>119</v>
      </c>
      <c r="G270" s="26" t="s">
        <v>119</v>
      </c>
      <c r="H270" s="27" t="s">
        <v>136</v>
      </c>
      <c r="I270" s="27" t="s">
        <v>271</v>
      </c>
      <c r="J270" s="27" t="s">
        <v>127</v>
      </c>
      <c r="K270" s="27" t="s">
        <v>585</v>
      </c>
      <c r="L270" s="28">
        <v>3393</v>
      </c>
      <c r="M270" s="28">
        <v>3393</v>
      </c>
      <c r="N270" s="28">
        <v>3393</v>
      </c>
    </row>
    <row r="271" spans="1:14" ht="12.75">
      <c r="A271" s="6" t="s">
        <v>381</v>
      </c>
      <c r="B271" s="6" t="s">
        <v>382</v>
      </c>
      <c r="C271" s="6" t="s">
        <v>383</v>
      </c>
      <c r="D271" s="6" t="s">
        <v>384</v>
      </c>
      <c r="E271" s="6" t="s">
        <v>107</v>
      </c>
      <c r="F271" s="6" t="s">
        <v>106</v>
      </c>
      <c r="G271" s="26" t="s">
        <v>384</v>
      </c>
      <c r="H271" s="27" t="s">
        <v>136</v>
      </c>
      <c r="I271" s="27" t="s">
        <v>271</v>
      </c>
      <c r="J271" s="27" t="s">
        <v>383</v>
      </c>
      <c r="K271" s="27" t="s">
        <v>109</v>
      </c>
      <c r="L271" s="28">
        <f aca="true" t="shared" si="19" ref="L271:N272">L272</f>
        <v>42307</v>
      </c>
      <c r="M271" s="28">
        <f t="shared" si="19"/>
        <v>38850</v>
      </c>
      <c r="N271" s="28">
        <f t="shared" si="19"/>
        <v>38850</v>
      </c>
    </row>
    <row r="272" spans="1:14" ht="12.75">
      <c r="A272" s="6" t="s">
        <v>381</v>
      </c>
      <c r="B272" s="6" t="s">
        <v>382</v>
      </c>
      <c r="C272" s="6" t="s">
        <v>385</v>
      </c>
      <c r="D272" s="6" t="s">
        <v>164</v>
      </c>
      <c r="E272" s="6" t="s">
        <v>107</v>
      </c>
      <c r="F272" s="6" t="s">
        <v>106</v>
      </c>
      <c r="G272" s="26" t="s">
        <v>164</v>
      </c>
      <c r="H272" s="27" t="s">
        <v>136</v>
      </c>
      <c r="I272" s="27" t="s">
        <v>271</v>
      </c>
      <c r="J272" s="27" t="s">
        <v>199</v>
      </c>
      <c r="K272" s="27" t="s">
        <v>109</v>
      </c>
      <c r="L272" s="28">
        <f t="shared" si="19"/>
        <v>42307</v>
      </c>
      <c r="M272" s="28">
        <f t="shared" si="19"/>
        <v>38850</v>
      </c>
      <c r="N272" s="28">
        <f t="shared" si="19"/>
        <v>38850</v>
      </c>
    </row>
    <row r="273" spans="1:14" ht="12.75">
      <c r="A273" s="6" t="s">
        <v>381</v>
      </c>
      <c r="B273" s="6" t="s">
        <v>382</v>
      </c>
      <c r="C273" s="6" t="s">
        <v>386</v>
      </c>
      <c r="D273" s="6" t="s">
        <v>387</v>
      </c>
      <c r="E273" s="6" t="s">
        <v>115</v>
      </c>
      <c r="F273" s="6" t="s">
        <v>160</v>
      </c>
      <c r="G273" s="26" t="s">
        <v>160</v>
      </c>
      <c r="H273" s="27" t="s">
        <v>136</v>
      </c>
      <c r="I273" s="27" t="s">
        <v>271</v>
      </c>
      <c r="J273" s="27" t="s">
        <v>199</v>
      </c>
      <c r="K273" s="27" t="s">
        <v>115</v>
      </c>
      <c r="L273" s="28">
        <v>42307</v>
      </c>
      <c r="M273" s="28">
        <v>38850</v>
      </c>
      <c r="N273" s="28">
        <v>38850</v>
      </c>
    </row>
    <row r="274" spans="7:14" ht="38.25">
      <c r="G274" s="26" t="s">
        <v>211</v>
      </c>
      <c r="H274" s="27" t="s">
        <v>136</v>
      </c>
      <c r="I274" s="27" t="s">
        <v>271</v>
      </c>
      <c r="J274" s="27" t="s">
        <v>212</v>
      </c>
      <c r="K274" s="27"/>
      <c r="L274" s="28">
        <f aca="true" t="shared" si="20" ref="L274:N275">L275</f>
        <v>17895</v>
      </c>
      <c r="M274" s="28">
        <f t="shared" si="20"/>
        <v>17240</v>
      </c>
      <c r="N274" s="28">
        <f t="shared" si="20"/>
        <v>17240</v>
      </c>
    </row>
    <row r="275" spans="7:14" ht="12.75">
      <c r="G275" s="26" t="s">
        <v>164</v>
      </c>
      <c r="H275" s="27" t="s">
        <v>136</v>
      </c>
      <c r="I275" s="27" t="s">
        <v>271</v>
      </c>
      <c r="J275" s="27" t="s">
        <v>213</v>
      </c>
      <c r="K275" s="27"/>
      <c r="L275" s="28">
        <f>L276</f>
        <v>17895</v>
      </c>
      <c r="M275" s="28">
        <f t="shared" si="20"/>
        <v>17240</v>
      </c>
      <c r="N275" s="28">
        <f t="shared" si="20"/>
        <v>17240</v>
      </c>
    </row>
    <row r="276" spans="1:14" ht="12.75">
      <c r="A276" s="6" t="s">
        <v>370</v>
      </c>
      <c r="B276" s="6" t="s">
        <v>371</v>
      </c>
      <c r="C276" s="6" t="s">
        <v>377</v>
      </c>
      <c r="D276" s="6" t="s">
        <v>378</v>
      </c>
      <c r="E276" s="6" t="s">
        <v>263</v>
      </c>
      <c r="F276" s="6" t="s">
        <v>264</v>
      </c>
      <c r="G276" s="26" t="s">
        <v>160</v>
      </c>
      <c r="H276" s="27" t="s">
        <v>136</v>
      </c>
      <c r="I276" s="27" t="s">
        <v>271</v>
      </c>
      <c r="J276" s="27" t="s">
        <v>213</v>
      </c>
      <c r="K276" s="27" t="s">
        <v>115</v>
      </c>
      <c r="L276" s="28">
        <v>17895</v>
      </c>
      <c r="M276" s="28">
        <v>17240</v>
      </c>
      <c r="N276" s="28">
        <v>17240</v>
      </c>
    </row>
    <row r="277" spans="7:14" ht="12.75">
      <c r="G277" s="26" t="s">
        <v>365</v>
      </c>
      <c r="H277" s="27" t="s">
        <v>136</v>
      </c>
      <c r="I277" s="27" t="s">
        <v>271</v>
      </c>
      <c r="J277" s="27" t="s">
        <v>364</v>
      </c>
      <c r="K277" s="27"/>
      <c r="L277" s="28">
        <f>L280+L279</f>
        <v>1477</v>
      </c>
      <c r="M277" s="28">
        <f>M280+M279</f>
        <v>1199</v>
      </c>
      <c r="N277" s="28">
        <f>N280+N279</f>
        <v>1199</v>
      </c>
    </row>
    <row r="278" spans="7:14" ht="12.75">
      <c r="G278" s="26" t="s">
        <v>669</v>
      </c>
      <c r="H278" s="27" t="s">
        <v>136</v>
      </c>
      <c r="I278" s="27" t="s">
        <v>271</v>
      </c>
      <c r="J278" s="27" t="s">
        <v>670</v>
      </c>
      <c r="K278" s="27"/>
      <c r="L278" s="28">
        <f>L279</f>
        <v>540</v>
      </c>
      <c r="M278" s="28">
        <f>M279</f>
        <v>0</v>
      </c>
      <c r="N278" s="28">
        <f>N279</f>
        <v>0</v>
      </c>
    </row>
    <row r="279" spans="7:14" ht="12.75">
      <c r="G279" s="26" t="s">
        <v>160</v>
      </c>
      <c r="H279" s="27" t="s">
        <v>136</v>
      </c>
      <c r="I279" s="27" t="s">
        <v>271</v>
      </c>
      <c r="J279" s="27" t="s">
        <v>670</v>
      </c>
      <c r="K279" s="27" t="s">
        <v>115</v>
      </c>
      <c r="L279" s="28">
        <v>540</v>
      </c>
      <c r="M279" s="28"/>
      <c r="N279" s="28"/>
    </row>
    <row r="280" spans="1:14" s="25" customFormat="1" ht="12.75">
      <c r="A280" s="21"/>
      <c r="B280" s="21"/>
      <c r="C280" s="21"/>
      <c r="D280" s="21"/>
      <c r="E280" s="21"/>
      <c r="F280" s="21"/>
      <c r="G280" s="26" t="s">
        <v>87</v>
      </c>
      <c r="H280" s="27" t="s">
        <v>136</v>
      </c>
      <c r="I280" s="27" t="s">
        <v>271</v>
      </c>
      <c r="J280" s="27" t="s">
        <v>86</v>
      </c>
      <c r="K280" s="27"/>
      <c r="L280" s="28">
        <f>L281</f>
        <v>937</v>
      </c>
      <c r="M280" s="28">
        <f>M281</f>
        <v>1199</v>
      </c>
      <c r="N280" s="28">
        <f>N281</f>
        <v>1199</v>
      </c>
    </row>
    <row r="281" spans="1:14" s="25" customFormat="1" ht="12.75">
      <c r="A281" s="21"/>
      <c r="B281" s="21"/>
      <c r="C281" s="21"/>
      <c r="D281" s="21"/>
      <c r="E281" s="21"/>
      <c r="F281" s="21"/>
      <c r="G281" s="26" t="s">
        <v>160</v>
      </c>
      <c r="H281" s="27" t="s">
        <v>136</v>
      </c>
      <c r="I281" s="27" t="s">
        <v>271</v>
      </c>
      <c r="J281" s="27" t="s">
        <v>86</v>
      </c>
      <c r="K281" s="27" t="s">
        <v>115</v>
      </c>
      <c r="L281" s="28">
        <v>937</v>
      </c>
      <c r="M281" s="28">
        <v>1199</v>
      </c>
      <c r="N281" s="28">
        <v>1199</v>
      </c>
    </row>
    <row r="282" spans="1:14" ht="12.75">
      <c r="A282" s="6" t="s">
        <v>381</v>
      </c>
      <c r="B282" s="6" t="s">
        <v>382</v>
      </c>
      <c r="C282" s="6" t="s">
        <v>165</v>
      </c>
      <c r="D282" s="6" t="s">
        <v>166</v>
      </c>
      <c r="E282" s="6" t="s">
        <v>107</v>
      </c>
      <c r="F282" s="6" t="s">
        <v>106</v>
      </c>
      <c r="G282" s="26" t="s">
        <v>200</v>
      </c>
      <c r="H282" s="27" t="s">
        <v>136</v>
      </c>
      <c r="I282" s="27" t="s">
        <v>271</v>
      </c>
      <c r="J282" s="27" t="s">
        <v>309</v>
      </c>
      <c r="K282" s="27" t="s">
        <v>109</v>
      </c>
      <c r="L282" s="28">
        <f>L283+L294</f>
        <v>3500</v>
      </c>
      <c r="M282" s="28">
        <f>M283+M294</f>
        <v>3000</v>
      </c>
      <c r="N282" s="28">
        <f>N283+N294</f>
        <v>3000</v>
      </c>
    </row>
    <row r="283" spans="1:14" ht="12.75">
      <c r="A283" s="6" t="s">
        <v>381</v>
      </c>
      <c r="B283" s="6" t="s">
        <v>382</v>
      </c>
      <c r="C283" s="6" t="s">
        <v>388</v>
      </c>
      <c r="D283" s="6" t="s">
        <v>389</v>
      </c>
      <c r="E283" s="6" t="s">
        <v>107</v>
      </c>
      <c r="F283" s="6" t="s">
        <v>106</v>
      </c>
      <c r="G283" s="26" t="s">
        <v>201</v>
      </c>
      <c r="H283" s="27" t="s">
        <v>136</v>
      </c>
      <c r="I283" s="27" t="s">
        <v>271</v>
      </c>
      <c r="J283" s="27" t="s">
        <v>202</v>
      </c>
      <c r="K283" s="27" t="s">
        <v>109</v>
      </c>
      <c r="L283" s="28">
        <f>L284+L286+L288+L292+L290</f>
        <v>3500</v>
      </c>
      <c r="M283" s="28">
        <f>M284+M286+M288+M292+M290</f>
        <v>2000</v>
      </c>
      <c r="N283" s="28">
        <f>N284+N286+N288+N292+N290</f>
        <v>2000</v>
      </c>
    </row>
    <row r="284" spans="1:14" ht="12.75">
      <c r="A284" s="6" t="s">
        <v>381</v>
      </c>
      <c r="B284" s="6" t="s">
        <v>382</v>
      </c>
      <c r="C284" s="6" t="s">
        <v>390</v>
      </c>
      <c r="D284" s="6" t="s">
        <v>391</v>
      </c>
      <c r="E284" s="6" t="s">
        <v>107</v>
      </c>
      <c r="F284" s="6" t="s">
        <v>106</v>
      </c>
      <c r="G284" s="26" t="s">
        <v>204</v>
      </c>
      <c r="H284" s="27" t="s">
        <v>136</v>
      </c>
      <c r="I284" s="27" t="s">
        <v>271</v>
      </c>
      <c r="J284" s="27" t="s">
        <v>203</v>
      </c>
      <c r="K284" s="27" t="s">
        <v>109</v>
      </c>
      <c r="L284" s="28">
        <f>L285</f>
        <v>37</v>
      </c>
      <c r="M284" s="28">
        <f>M285</f>
        <v>40</v>
      </c>
      <c r="N284" s="28">
        <f>N285</f>
        <v>40</v>
      </c>
    </row>
    <row r="285" spans="1:14" ht="12.75">
      <c r="A285" s="6" t="s">
        <v>381</v>
      </c>
      <c r="B285" s="6" t="s">
        <v>382</v>
      </c>
      <c r="C285" s="6" t="s">
        <v>390</v>
      </c>
      <c r="D285" s="6" t="s">
        <v>391</v>
      </c>
      <c r="E285" s="6" t="s">
        <v>392</v>
      </c>
      <c r="F285" s="6" t="s">
        <v>393</v>
      </c>
      <c r="G285" s="26" t="s">
        <v>393</v>
      </c>
      <c r="H285" s="27" t="s">
        <v>136</v>
      </c>
      <c r="I285" s="27" t="s">
        <v>271</v>
      </c>
      <c r="J285" s="27" t="s">
        <v>203</v>
      </c>
      <c r="K285" s="27" t="s">
        <v>392</v>
      </c>
      <c r="L285" s="28">
        <v>37</v>
      </c>
      <c r="M285" s="28">
        <v>40</v>
      </c>
      <c r="N285" s="28">
        <v>40</v>
      </c>
    </row>
    <row r="286" spans="1:14" ht="12.75">
      <c r="A286" s="6" t="s">
        <v>381</v>
      </c>
      <c r="B286" s="6" t="s">
        <v>382</v>
      </c>
      <c r="C286" s="6" t="s">
        <v>62</v>
      </c>
      <c r="D286" s="6" t="s">
        <v>63</v>
      </c>
      <c r="E286" s="6" t="s">
        <v>107</v>
      </c>
      <c r="F286" s="6" t="s">
        <v>106</v>
      </c>
      <c r="G286" s="26" t="s">
        <v>206</v>
      </c>
      <c r="H286" s="27" t="s">
        <v>136</v>
      </c>
      <c r="I286" s="27" t="s">
        <v>271</v>
      </c>
      <c r="J286" s="27" t="s">
        <v>208</v>
      </c>
      <c r="K286" s="27" t="s">
        <v>109</v>
      </c>
      <c r="L286" s="28">
        <f>L287</f>
        <v>514</v>
      </c>
      <c r="M286" s="28">
        <f>M287</f>
        <v>150</v>
      </c>
      <c r="N286" s="28">
        <f>N287</f>
        <v>150</v>
      </c>
    </row>
    <row r="287" spans="1:14" ht="12.75">
      <c r="A287" s="6" t="s">
        <v>381</v>
      </c>
      <c r="B287" s="6" t="s">
        <v>382</v>
      </c>
      <c r="C287" s="6" t="s">
        <v>62</v>
      </c>
      <c r="D287" s="6" t="s">
        <v>63</v>
      </c>
      <c r="E287" s="6" t="s">
        <v>392</v>
      </c>
      <c r="F287" s="6" t="s">
        <v>393</v>
      </c>
      <c r="G287" s="26" t="s">
        <v>393</v>
      </c>
      <c r="H287" s="27" t="s">
        <v>136</v>
      </c>
      <c r="I287" s="27" t="s">
        <v>271</v>
      </c>
      <c r="J287" s="27" t="s">
        <v>208</v>
      </c>
      <c r="K287" s="27" t="s">
        <v>392</v>
      </c>
      <c r="L287" s="28">
        <v>514</v>
      </c>
      <c r="M287" s="28">
        <v>150</v>
      </c>
      <c r="N287" s="28">
        <v>150</v>
      </c>
    </row>
    <row r="288" spans="1:14" ht="12.75">
      <c r="A288" s="6" t="s">
        <v>381</v>
      </c>
      <c r="B288" s="6" t="s">
        <v>382</v>
      </c>
      <c r="C288" s="6" t="s">
        <v>394</v>
      </c>
      <c r="D288" s="6" t="s">
        <v>395</v>
      </c>
      <c r="E288" s="6" t="s">
        <v>107</v>
      </c>
      <c r="F288" s="6" t="s">
        <v>106</v>
      </c>
      <c r="G288" s="26" t="s">
        <v>207</v>
      </c>
      <c r="H288" s="27" t="s">
        <v>136</v>
      </c>
      <c r="I288" s="27" t="s">
        <v>271</v>
      </c>
      <c r="J288" s="27" t="s">
        <v>209</v>
      </c>
      <c r="K288" s="27" t="s">
        <v>109</v>
      </c>
      <c r="L288" s="28">
        <f>L289</f>
        <v>80</v>
      </c>
      <c r="M288" s="28">
        <f>M289</f>
        <v>50</v>
      </c>
      <c r="N288" s="28">
        <f>N289</f>
        <v>50</v>
      </c>
    </row>
    <row r="289" spans="1:14" ht="12.75">
      <c r="A289" s="6" t="s">
        <v>381</v>
      </c>
      <c r="B289" s="6" t="s">
        <v>382</v>
      </c>
      <c r="C289" s="6" t="s">
        <v>394</v>
      </c>
      <c r="D289" s="6" t="s">
        <v>395</v>
      </c>
      <c r="E289" s="6" t="s">
        <v>392</v>
      </c>
      <c r="F289" s="6" t="s">
        <v>393</v>
      </c>
      <c r="G289" s="26" t="s">
        <v>393</v>
      </c>
      <c r="H289" s="27" t="s">
        <v>136</v>
      </c>
      <c r="I289" s="27" t="s">
        <v>271</v>
      </c>
      <c r="J289" s="27" t="s">
        <v>209</v>
      </c>
      <c r="K289" s="27" t="s">
        <v>392</v>
      </c>
      <c r="L289" s="28">
        <v>80</v>
      </c>
      <c r="M289" s="28">
        <v>50</v>
      </c>
      <c r="N289" s="28">
        <v>50</v>
      </c>
    </row>
    <row r="290" spans="7:14" ht="12.75">
      <c r="G290" s="26" t="s">
        <v>623</v>
      </c>
      <c r="H290" s="27" t="s">
        <v>136</v>
      </c>
      <c r="I290" s="27" t="s">
        <v>271</v>
      </c>
      <c r="J290" s="27" t="s">
        <v>622</v>
      </c>
      <c r="K290" s="27"/>
      <c r="L290" s="28">
        <f>L291</f>
        <v>158.3</v>
      </c>
      <c r="M290" s="28">
        <f>M291</f>
        <v>30</v>
      </c>
      <c r="N290" s="28">
        <f>N291</f>
        <v>30</v>
      </c>
    </row>
    <row r="291" spans="7:14" ht="12.75">
      <c r="G291" s="26" t="s">
        <v>393</v>
      </c>
      <c r="H291" s="27" t="s">
        <v>136</v>
      </c>
      <c r="I291" s="27" t="s">
        <v>271</v>
      </c>
      <c r="J291" s="27" t="s">
        <v>622</v>
      </c>
      <c r="K291" s="27" t="s">
        <v>392</v>
      </c>
      <c r="L291" s="28">
        <v>158.3</v>
      </c>
      <c r="M291" s="28">
        <v>30</v>
      </c>
      <c r="N291" s="28">
        <v>30</v>
      </c>
    </row>
    <row r="292" spans="1:14" ht="12.75">
      <c r="A292" s="6" t="s">
        <v>381</v>
      </c>
      <c r="B292" s="6" t="s">
        <v>382</v>
      </c>
      <c r="C292" s="6" t="s">
        <v>396</v>
      </c>
      <c r="D292" s="6" t="s">
        <v>397</v>
      </c>
      <c r="E292" s="6" t="s">
        <v>107</v>
      </c>
      <c r="F292" s="6" t="s">
        <v>106</v>
      </c>
      <c r="G292" s="26" t="s">
        <v>205</v>
      </c>
      <c r="H292" s="27" t="s">
        <v>136</v>
      </c>
      <c r="I292" s="27" t="s">
        <v>271</v>
      </c>
      <c r="J292" s="27" t="s">
        <v>210</v>
      </c>
      <c r="K292" s="27" t="s">
        <v>109</v>
      </c>
      <c r="L292" s="28">
        <f>L293</f>
        <v>2710.7</v>
      </c>
      <c r="M292" s="28">
        <f>M293</f>
        <v>1730</v>
      </c>
      <c r="N292" s="28">
        <f>N293</f>
        <v>1730</v>
      </c>
    </row>
    <row r="293" spans="1:14" ht="12.75">
      <c r="A293" s="6" t="s">
        <v>381</v>
      </c>
      <c r="B293" s="6" t="s">
        <v>382</v>
      </c>
      <c r="C293" s="6" t="s">
        <v>396</v>
      </c>
      <c r="D293" s="6" t="s">
        <v>397</v>
      </c>
      <c r="E293" s="6" t="s">
        <v>392</v>
      </c>
      <c r="F293" s="6" t="s">
        <v>393</v>
      </c>
      <c r="G293" s="26" t="s">
        <v>393</v>
      </c>
      <c r="H293" s="27" t="s">
        <v>136</v>
      </c>
      <c r="I293" s="27" t="s">
        <v>271</v>
      </c>
      <c r="J293" s="27" t="s">
        <v>210</v>
      </c>
      <c r="K293" s="27" t="s">
        <v>392</v>
      </c>
      <c r="L293" s="28">
        <v>2710.7</v>
      </c>
      <c r="M293" s="28">
        <v>1730</v>
      </c>
      <c r="N293" s="28">
        <v>1730</v>
      </c>
    </row>
    <row r="294" spans="7:14" ht="12.75">
      <c r="G294" s="26" t="s">
        <v>178</v>
      </c>
      <c r="H294" s="27" t="s">
        <v>136</v>
      </c>
      <c r="I294" s="27" t="s">
        <v>271</v>
      </c>
      <c r="J294" s="27" t="s">
        <v>179</v>
      </c>
      <c r="K294" s="27"/>
      <c r="L294" s="28">
        <f>L295</f>
        <v>0</v>
      </c>
      <c r="M294" s="28">
        <f>M295</f>
        <v>1000</v>
      </c>
      <c r="N294" s="28">
        <f>N295</f>
        <v>1000</v>
      </c>
    </row>
    <row r="295" spans="7:14" ht="12.75">
      <c r="G295" s="26" t="s">
        <v>291</v>
      </c>
      <c r="H295" s="27" t="s">
        <v>136</v>
      </c>
      <c r="I295" s="27" t="s">
        <v>271</v>
      </c>
      <c r="J295" s="27" t="s">
        <v>179</v>
      </c>
      <c r="K295" s="27" t="s">
        <v>290</v>
      </c>
      <c r="L295" s="28"/>
      <c r="M295" s="28">
        <v>1000</v>
      </c>
      <c r="N295" s="28">
        <v>1000</v>
      </c>
    </row>
    <row r="296" spans="1:14" s="20" customFormat="1" ht="12.75">
      <c r="A296" s="16" t="s">
        <v>398</v>
      </c>
      <c r="B296" s="16" t="s">
        <v>399</v>
      </c>
      <c r="C296" s="16" t="s">
        <v>105</v>
      </c>
      <c r="D296" s="16" t="s">
        <v>106</v>
      </c>
      <c r="E296" s="16" t="s">
        <v>107</v>
      </c>
      <c r="F296" s="16" t="s">
        <v>106</v>
      </c>
      <c r="G296" s="17" t="s">
        <v>399</v>
      </c>
      <c r="H296" s="18" t="s">
        <v>289</v>
      </c>
      <c r="I296" s="18" t="s">
        <v>109</v>
      </c>
      <c r="J296" s="18" t="s">
        <v>109</v>
      </c>
      <c r="K296" s="18" t="s">
        <v>109</v>
      </c>
      <c r="L296" s="19">
        <f>L297+L332+L338+L347</f>
        <v>79334.9</v>
      </c>
      <c r="M296" s="19">
        <f>M297+M332+M338+M347</f>
        <v>59834</v>
      </c>
      <c r="N296" s="19">
        <f>N297+N332+N338+N347</f>
        <v>57924</v>
      </c>
    </row>
    <row r="297" spans="1:14" s="25" customFormat="1" ht="12.75">
      <c r="A297" s="21" t="s">
        <v>400</v>
      </c>
      <c r="B297" s="21" t="s">
        <v>401</v>
      </c>
      <c r="C297" s="21" t="s">
        <v>105</v>
      </c>
      <c r="D297" s="21" t="s">
        <v>106</v>
      </c>
      <c r="E297" s="21" t="s">
        <v>107</v>
      </c>
      <c r="F297" s="21" t="s">
        <v>106</v>
      </c>
      <c r="G297" s="22" t="s">
        <v>401</v>
      </c>
      <c r="H297" s="23" t="s">
        <v>289</v>
      </c>
      <c r="I297" s="23" t="s">
        <v>108</v>
      </c>
      <c r="J297" s="23" t="s">
        <v>109</v>
      </c>
      <c r="K297" s="23" t="s">
        <v>109</v>
      </c>
      <c r="L297" s="24">
        <f>L298+L303+L308+L313+L327+L316+L325+L319+L321+L323</f>
        <v>74585.9</v>
      </c>
      <c r="M297" s="24">
        <f>M298+M303+M308+M313+M327+M316+M325+M319+M321+M323</f>
        <v>55671</v>
      </c>
      <c r="N297" s="24">
        <f>N298+N303+N308+N313+N327+N316+N325+N319+N321+N323</f>
        <v>53739</v>
      </c>
    </row>
    <row r="298" spans="1:14" ht="25.5">
      <c r="A298" s="6" t="s">
        <v>400</v>
      </c>
      <c r="B298" s="6" t="s">
        <v>401</v>
      </c>
      <c r="C298" s="6" t="s">
        <v>161</v>
      </c>
      <c r="D298" s="6" t="s">
        <v>162</v>
      </c>
      <c r="E298" s="6" t="s">
        <v>107</v>
      </c>
      <c r="F298" s="6" t="s">
        <v>106</v>
      </c>
      <c r="G298" s="26" t="s">
        <v>162</v>
      </c>
      <c r="H298" s="27" t="s">
        <v>289</v>
      </c>
      <c r="I298" s="27" t="s">
        <v>108</v>
      </c>
      <c r="J298" s="27" t="s">
        <v>161</v>
      </c>
      <c r="K298" s="27" t="s">
        <v>109</v>
      </c>
      <c r="L298" s="28">
        <f>L299+L302</f>
        <v>49687.7</v>
      </c>
      <c r="M298" s="28">
        <f>M299+M302</f>
        <v>41046</v>
      </c>
      <c r="N298" s="28">
        <f>N299+N302</f>
        <v>39046</v>
      </c>
    </row>
    <row r="299" spans="1:14" ht="12.75">
      <c r="A299" s="6" t="s">
        <v>400</v>
      </c>
      <c r="B299" s="6" t="s">
        <v>401</v>
      </c>
      <c r="C299" s="6" t="s">
        <v>163</v>
      </c>
      <c r="D299" s="6" t="s">
        <v>164</v>
      </c>
      <c r="E299" s="6" t="s">
        <v>107</v>
      </c>
      <c r="F299" s="6" t="s">
        <v>106</v>
      </c>
      <c r="G299" s="26" t="s">
        <v>164</v>
      </c>
      <c r="H299" s="27" t="s">
        <v>289</v>
      </c>
      <c r="I299" s="27" t="s">
        <v>108</v>
      </c>
      <c r="J299" s="27" t="s">
        <v>214</v>
      </c>
      <c r="K299" s="27" t="s">
        <v>109</v>
      </c>
      <c r="L299" s="28">
        <f aca="true" t="shared" si="21" ref="L299:N301">L300</f>
        <v>49687.7</v>
      </c>
      <c r="M299" s="28">
        <f t="shared" si="21"/>
        <v>41046</v>
      </c>
      <c r="N299" s="28">
        <f t="shared" si="21"/>
        <v>39046</v>
      </c>
    </row>
    <row r="300" spans="1:14" ht="12.75">
      <c r="A300" s="6" t="s">
        <v>400</v>
      </c>
      <c r="B300" s="6" t="s">
        <v>401</v>
      </c>
      <c r="C300" s="6" t="s">
        <v>163</v>
      </c>
      <c r="D300" s="6" t="s">
        <v>164</v>
      </c>
      <c r="E300" s="6" t="s">
        <v>115</v>
      </c>
      <c r="F300" s="6" t="s">
        <v>160</v>
      </c>
      <c r="G300" s="26" t="s">
        <v>160</v>
      </c>
      <c r="H300" s="27" t="s">
        <v>289</v>
      </c>
      <c r="I300" s="27" t="s">
        <v>108</v>
      </c>
      <c r="J300" s="27" t="s">
        <v>214</v>
      </c>
      <c r="K300" s="27" t="s">
        <v>115</v>
      </c>
      <c r="L300" s="28">
        <v>49687.7</v>
      </c>
      <c r="M300" s="28">
        <v>41046</v>
      </c>
      <c r="N300" s="28">
        <v>39046</v>
      </c>
    </row>
    <row r="301" spans="1:14" ht="12.75" hidden="1">
      <c r="A301" s="6" t="s">
        <v>400</v>
      </c>
      <c r="B301" s="6" t="s">
        <v>401</v>
      </c>
      <c r="C301" s="6" t="s">
        <v>163</v>
      </c>
      <c r="D301" s="6" t="s">
        <v>164</v>
      </c>
      <c r="E301" s="6" t="s">
        <v>107</v>
      </c>
      <c r="F301" s="6" t="s">
        <v>106</v>
      </c>
      <c r="G301" s="26" t="s">
        <v>164</v>
      </c>
      <c r="H301" s="27" t="s">
        <v>289</v>
      </c>
      <c r="I301" s="27" t="s">
        <v>108</v>
      </c>
      <c r="J301" s="27" t="s">
        <v>629</v>
      </c>
      <c r="K301" s="27" t="s">
        <v>109</v>
      </c>
      <c r="L301" s="28">
        <f t="shared" si="21"/>
        <v>0</v>
      </c>
      <c r="M301" s="28">
        <f t="shared" si="21"/>
        <v>0</v>
      </c>
      <c r="N301" s="28">
        <f t="shared" si="21"/>
        <v>0</v>
      </c>
    </row>
    <row r="302" spans="1:14" ht="12.75" hidden="1">
      <c r="A302" s="6" t="s">
        <v>400</v>
      </c>
      <c r="B302" s="6" t="s">
        <v>401</v>
      </c>
      <c r="C302" s="6" t="s">
        <v>163</v>
      </c>
      <c r="D302" s="6" t="s">
        <v>164</v>
      </c>
      <c r="E302" s="6" t="s">
        <v>115</v>
      </c>
      <c r="F302" s="6" t="s">
        <v>160</v>
      </c>
      <c r="G302" s="26" t="s">
        <v>160</v>
      </c>
      <c r="H302" s="27" t="s">
        <v>289</v>
      </c>
      <c r="I302" s="27" t="s">
        <v>108</v>
      </c>
      <c r="J302" s="27" t="s">
        <v>629</v>
      </c>
      <c r="K302" s="27" t="s">
        <v>115</v>
      </c>
      <c r="L302" s="28"/>
      <c r="M302" s="28"/>
      <c r="N302" s="28"/>
    </row>
    <row r="303" spans="1:14" ht="12.75">
      <c r="A303" s="6" t="s">
        <v>400</v>
      </c>
      <c r="B303" s="6" t="s">
        <v>401</v>
      </c>
      <c r="C303" s="6" t="s">
        <v>402</v>
      </c>
      <c r="D303" s="6" t="s">
        <v>403</v>
      </c>
      <c r="E303" s="6" t="s">
        <v>107</v>
      </c>
      <c r="F303" s="6" t="s">
        <v>106</v>
      </c>
      <c r="G303" s="26" t="s">
        <v>403</v>
      </c>
      <c r="H303" s="27" t="s">
        <v>289</v>
      </c>
      <c r="I303" s="27" t="s">
        <v>108</v>
      </c>
      <c r="J303" s="27" t="s">
        <v>402</v>
      </c>
      <c r="K303" s="27" t="s">
        <v>109</v>
      </c>
      <c r="L303" s="28">
        <f>L304+L306</f>
        <v>2458</v>
      </c>
      <c r="M303" s="28">
        <f>M304+M306</f>
        <v>2360</v>
      </c>
      <c r="N303" s="28">
        <f>N304+N306</f>
        <v>2360</v>
      </c>
    </row>
    <row r="304" spans="1:14" ht="12.75">
      <c r="A304" s="6" t="s">
        <v>400</v>
      </c>
      <c r="B304" s="6" t="s">
        <v>401</v>
      </c>
      <c r="C304" s="6" t="s">
        <v>404</v>
      </c>
      <c r="D304" s="6" t="s">
        <v>164</v>
      </c>
      <c r="E304" s="6" t="s">
        <v>107</v>
      </c>
      <c r="F304" s="6" t="s">
        <v>106</v>
      </c>
      <c r="G304" s="26" t="s">
        <v>164</v>
      </c>
      <c r="H304" s="27" t="s">
        <v>289</v>
      </c>
      <c r="I304" s="27" t="s">
        <v>108</v>
      </c>
      <c r="J304" s="27" t="s">
        <v>215</v>
      </c>
      <c r="K304" s="27" t="s">
        <v>109</v>
      </c>
      <c r="L304" s="28">
        <f aca="true" t="shared" si="22" ref="L304:N306">L305</f>
        <v>2458</v>
      </c>
      <c r="M304" s="28">
        <f t="shared" si="22"/>
        <v>2360</v>
      </c>
      <c r="N304" s="28">
        <f t="shared" si="22"/>
        <v>2360</v>
      </c>
    </row>
    <row r="305" spans="1:14" ht="12.75">
      <c r="A305" s="6" t="s">
        <v>400</v>
      </c>
      <c r="B305" s="6" t="s">
        <v>401</v>
      </c>
      <c r="C305" s="6" t="s">
        <v>404</v>
      </c>
      <c r="D305" s="6" t="s">
        <v>164</v>
      </c>
      <c r="E305" s="6" t="s">
        <v>115</v>
      </c>
      <c r="F305" s="6" t="s">
        <v>160</v>
      </c>
      <c r="G305" s="26" t="s">
        <v>160</v>
      </c>
      <c r="H305" s="27" t="s">
        <v>289</v>
      </c>
      <c r="I305" s="27" t="s">
        <v>108</v>
      </c>
      <c r="J305" s="27" t="s">
        <v>215</v>
      </c>
      <c r="K305" s="27" t="s">
        <v>115</v>
      </c>
      <c r="L305" s="28">
        <v>2458</v>
      </c>
      <c r="M305" s="28">
        <v>2360</v>
      </c>
      <c r="N305" s="28">
        <v>2360</v>
      </c>
    </row>
    <row r="306" spans="1:14" ht="12.75" hidden="1">
      <c r="A306" s="6" t="s">
        <v>400</v>
      </c>
      <c r="B306" s="6" t="s">
        <v>401</v>
      </c>
      <c r="C306" s="6" t="s">
        <v>404</v>
      </c>
      <c r="D306" s="6" t="s">
        <v>164</v>
      </c>
      <c r="E306" s="6" t="s">
        <v>107</v>
      </c>
      <c r="F306" s="6" t="s">
        <v>106</v>
      </c>
      <c r="G306" s="26" t="s">
        <v>164</v>
      </c>
      <c r="H306" s="27" t="s">
        <v>289</v>
      </c>
      <c r="I306" s="27" t="s">
        <v>108</v>
      </c>
      <c r="J306" s="27" t="s">
        <v>630</v>
      </c>
      <c r="K306" s="27" t="s">
        <v>109</v>
      </c>
      <c r="L306" s="28">
        <f t="shared" si="22"/>
        <v>0</v>
      </c>
      <c r="M306" s="28">
        <f t="shared" si="22"/>
        <v>0</v>
      </c>
      <c r="N306" s="28">
        <f t="shared" si="22"/>
        <v>0</v>
      </c>
    </row>
    <row r="307" spans="1:14" ht="12.75" hidden="1">
      <c r="A307" s="6" t="s">
        <v>400</v>
      </c>
      <c r="B307" s="6" t="s">
        <v>401</v>
      </c>
      <c r="C307" s="6" t="s">
        <v>404</v>
      </c>
      <c r="D307" s="6" t="s">
        <v>164</v>
      </c>
      <c r="E307" s="6" t="s">
        <v>115</v>
      </c>
      <c r="F307" s="6" t="s">
        <v>160</v>
      </c>
      <c r="G307" s="26" t="s">
        <v>160</v>
      </c>
      <c r="H307" s="27" t="s">
        <v>289</v>
      </c>
      <c r="I307" s="27" t="s">
        <v>108</v>
      </c>
      <c r="J307" s="27" t="s">
        <v>630</v>
      </c>
      <c r="K307" s="27" t="s">
        <v>115</v>
      </c>
      <c r="L307" s="28"/>
      <c r="M307" s="28"/>
      <c r="N307" s="28"/>
    </row>
    <row r="308" spans="1:14" ht="12.75">
      <c r="A308" s="6" t="s">
        <v>400</v>
      </c>
      <c r="B308" s="6" t="s">
        <v>401</v>
      </c>
      <c r="C308" s="6" t="s">
        <v>405</v>
      </c>
      <c r="D308" s="6" t="s">
        <v>406</v>
      </c>
      <c r="E308" s="6" t="s">
        <v>107</v>
      </c>
      <c r="F308" s="6" t="s">
        <v>106</v>
      </c>
      <c r="G308" s="26" t="s">
        <v>406</v>
      </c>
      <c r="H308" s="27" t="s">
        <v>289</v>
      </c>
      <c r="I308" s="27" t="s">
        <v>108</v>
      </c>
      <c r="J308" s="27" t="s">
        <v>405</v>
      </c>
      <c r="K308" s="27" t="s">
        <v>109</v>
      </c>
      <c r="L308" s="28">
        <f>L309+L311</f>
        <v>9563</v>
      </c>
      <c r="M308" s="28">
        <f>M309+M311</f>
        <v>9573</v>
      </c>
      <c r="N308" s="28">
        <f>N309+N311</f>
        <v>9573</v>
      </c>
    </row>
    <row r="309" spans="1:14" ht="12.75" hidden="1">
      <c r="A309" s="6" t="s">
        <v>400</v>
      </c>
      <c r="B309" s="6" t="s">
        <v>401</v>
      </c>
      <c r="C309" s="6" t="s">
        <v>407</v>
      </c>
      <c r="D309" s="6" t="s">
        <v>164</v>
      </c>
      <c r="E309" s="6" t="s">
        <v>107</v>
      </c>
      <c r="F309" s="6" t="s">
        <v>106</v>
      </c>
      <c r="G309" s="26" t="s">
        <v>164</v>
      </c>
      <c r="H309" s="27" t="s">
        <v>289</v>
      </c>
      <c r="I309" s="27" t="s">
        <v>108</v>
      </c>
      <c r="J309" s="27" t="s">
        <v>216</v>
      </c>
      <c r="K309" s="27" t="s">
        <v>109</v>
      </c>
      <c r="L309" s="28">
        <f aca="true" t="shared" si="23" ref="L309:N311">L310</f>
        <v>0</v>
      </c>
      <c r="M309" s="28">
        <f t="shared" si="23"/>
        <v>0</v>
      </c>
      <c r="N309" s="28">
        <f t="shared" si="23"/>
        <v>0</v>
      </c>
    </row>
    <row r="310" spans="1:14" ht="12.75" hidden="1">
      <c r="A310" s="6" t="s">
        <v>400</v>
      </c>
      <c r="B310" s="6" t="s">
        <v>401</v>
      </c>
      <c r="C310" s="6" t="s">
        <v>407</v>
      </c>
      <c r="D310" s="6" t="s">
        <v>164</v>
      </c>
      <c r="E310" s="6" t="s">
        <v>115</v>
      </c>
      <c r="F310" s="6" t="s">
        <v>160</v>
      </c>
      <c r="G310" s="26" t="s">
        <v>160</v>
      </c>
      <c r="H310" s="27" t="s">
        <v>289</v>
      </c>
      <c r="I310" s="27" t="s">
        <v>108</v>
      </c>
      <c r="J310" s="27" t="s">
        <v>216</v>
      </c>
      <c r="K310" s="27" t="s">
        <v>115</v>
      </c>
      <c r="L310" s="28"/>
      <c r="M310" s="28"/>
      <c r="N310" s="28"/>
    </row>
    <row r="311" spans="1:14" ht="12.75">
      <c r="A311" s="6" t="s">
        <v>400</v>
      </c>
      <c r="B311" s="6" t="s">
        <v>401</v>
      </c>
      <c r="C311" s="6" t="s">
        <v>407</v>
      </c>
      <c r="D311" s="6" t="s">
        <v>164</v>
      </c>
      <c r="E311" s="6" t="s">
        <v>107</v>
      </c>
      <c r="F311" s="6" t="s">
        <v>106</v>
      </c>
      <c r="G311" s="26" t="s">
        <v>164</v>
      </c>
      <c r="H311" s="27" t="s">
        <v>289</v>
      </c>
      <c r="I311" s="27" t="s">
        <v>108</v>
      </c>
      <c r="J311" s="27" t="s">
        <v>216</v>
      </c>
      <c r="K311" s="27" t="s">
        <v>109</v>
      </c>
      <c r="L311" s="28">
        <f t="shared" si="23"/>
        <v>9563</v>
      </c>
      <c r="M311" s="28">
        <f t="shared" si="23"/>
        <v>9573</v>
      </c>
      <c r="N311" s="28">
        <f t="shared" si="23"/>
        <v>9573</v>
      </c>
    </row>
    <row r="312" spans="1:14" ht="12.75">
      <c r="A312" s="6" t="s">
        <v>400</v>
      </c>
      <c r="B312" s="6" t="s">
        <v>401</v>
      </c>
      <c r="C312" s="6" t="s">
        <v>407</v>
      </c>
      <c r="D312" s="6" t="s">
        <v>164</v>
      </c>
      <c r="E312" s="6" t="s">
        <v>115</v>
      </c>
      <c r="F312" s="6" t="s">
        <v>160</v>
      </c>
      <c r="G312" s="26" t="s">
        <v>160</v>
      </c>
      <c r="H312" s="27" t="s">
        <v>289</v>
      </c>
      <c r="I312" s="27" t="s">
        <v>108</v>
      </c>
      <c r="J312" s="27" t="s">
        <v>216</v>
      </c>
      <c r="K312" s="27" t="s">
        <v>115</v>
      </c>
      <c r="L312" s="28">
        <v>9563</v>
      </c>
      <c r="M312" s="28">
        <v>9573</v>
      </c>
      <c r="N312" s="28">
        <v>9573</v>
      </c>
    </row>
    <row r="313" spans="7:14" ht="12.75">
      <c r="G313" s="26" t="s">
        <v>413</v>
      </c>
      <c r="H313" s="27" t="s">
        <v>289</v>
      </c>
      <c r="I313" s="27" t="s">
        <v>108</v>
      </c>
      <c r="J313" s="27" t="s">
        <v>416</v>
      </c>
      <c r="K313" s="27"/>
      <c r="L313" s="28">
        <f aca="true" t="shared" si="24" ref="L313:N314">L314</f>
        <v>215.6</v>
      </c>
      <c r="M313" s="28">
        <f t="shared" si="24"/>
        <v>0</v>
      </c>
      <c r="N313" s="28">
        <f t="shared" si="24"/>
        <v>0</v>
      </c>
    </row>
    <row r="314" spans="7:14" ht="12.75">
      <c r="G314" s="26" t="s">
        <v>520</v>
      </c>
      <c r="H314" s="27" t="s">
        <v>289</v>
      </c>
      <c r="I314" s="27" t="s">
        <v>108</v>
      </c>
      <c r="J314" s="27" t="s">
        <v>519</v>
      </c>
      <c r="K314" s="27"/>
      <c r="L314" s="28">
        <f t="shared" si="24"/>
        <v>215.6</v>
      </c>
      <c r="M314" s="28">
        <f t="shared" si="24"/>
        <v>0</v>
      </c>
      <c r="N314" s="28">
        <f t="shared" si="24"/>
        <v>0</v>
      </c>
    </row>
    <row r="315" spans="7:14" ht="12.75">
      <c r="G315" s="26" t="s">
        <v>160</v>
      </c>
      <c r="H315" s="27" t="s">
        <v>289</v>
      </c>
      <c r="I315" s="27" t="s">
        <v>108</v>
      </c>
      <c r="J315" s="27" t="s">
        <v>519</v>
      </c>
      <c r="K315" s="27" t="s">
        <v>115</v>
      </c>
      <c r="L315" s="28">
        <v>215.6</v>
      </c>
      <c r="M315" s="28"/>
      <c r="N315" s="28"/>
    </row>
    <row r="316" spans="7:14" ht="12.75" hidden="1">
      <c r="G316" s="26" t="s">
        <v>365</v>
      </c>
      <c r="H316" s="27" t="s">
        <v>289</v>
      </c>
      <c r="I316" s="27" t="s">
        <v>108</v>
      </c>
      <c r="J316" s="27" t="s">
        <v>364</v>
      </c>
      <c r="K316" s="27"/>
      <c r="L316" s="28">
        <f aca="true" t="shared" si="25" ref="L316:N317">L317</f>
        <v>0</v>
      </c>
      <c r="M316" s="28">
        <f t="shared" si="25"/>
        <v>0</v>
      </c>
      <c r="N316" s="28">
        <f t="shared" si="25"/>
        <v>0</v>
      </c>
    </row>
    <row r="317" spans="7:14" ht="25.5" hidden="1">
      <c r="G317" s="26" t="s">
        <v>308</v>
      </c>
      <c r="H317" s="27" t="s">
        <v>289</v>
      </c>
      <c r="I317" s="27" t="s">
        <v>108</v>
      </c>
      <c r="J317" s="27" t="s">
        <v>524</v>
      </c>
      <c r="K317" s="27"/>
      <c r="L317" s="28">
        <f t="shared" si="25"/>
        <v>0</v>
      </c>
      <c r="M317" s="28">
        <f t="shared" si="25"/>
        <v>0</v>
      </c>
      <c r="N317" s="28">
        <f t="shared" si="25"/>
        <v>0</v>
      </c>
    </row>
    <row r="318" spans="7:14" ht="12.75" hidden="1">
      <c r="G318" s="26" t="s">
        <v>413</v>
      </c>
      <c r="H318" s="27" t="s">
        <v>289</v>
      </c>
      <c r="I318" s="27" t="s">
        <v>108</v>
      </c>
      <c r="J318" s="27" t="s">
        <v>524</v>
      </c>
      <c r="K318" s="27" t="s">
        <v>412</v>
      </c>
      <c r="L318" s="28"/>
      <c r="M318" s="28"/>
      <c r="N318" s="28"/>
    </row>
    <row r="319" spans="7:14" ht="12.75">
      <c r="G319" s="26" t="s">
        <v>669</v>
      </c>
      <c r="H319" s="27" t="s">
        <v>289</v>
      </c>
      <c r="I319" s="27" t="s">
        <v>108</v>
      </c>
      <c r="J319" s="27" t="s">
        <v>670</v>
      </c>
      <c r="K319" s="27"/>
      <c r="L319" s="28">
        <f>L320</f>
        <v>1245.3</v>
      </c>
      <c r="M319" s="28">
        <f>M320</f>
        <v>0</v>
      </c>
      <c r="N319" s="28">
        <f>N320</f>
        <v>0</v>
      </c>
    </row>
    <row r="320" spans="7:14" ht="12.75">
      <c r="G320" s="26" t="s">
        <v>160</v>
      </c>
      <c r="H320" s="27" t="s">
        <v>289</v>
      </c>
      <c r="I320" s="27" t="s">
        <v>108</v>
      </c>
      <c r="J320" s="27" t="s">
        <v>670</v>
      </c>
      <c r="K320" s="27" t="s">
        <v>115</v>
      </c>
      <c r="L320" s="28">
        <v>1245.3</v>
      </c>
      <c r="M320" s="28"/>
      <c r="N320" s="28"/>
    </row>
    <row r="321" spans="7:14" ht="12.75">
      <c r="G321" s="26" t="s">
        <v>714</v>
      </c>
      <c r="H321" s="27" t="s">
        <v>289</v>
      </c>
      <c r="I321" s="27" t="s">
        <v>108</v>
      </c>
      <c r="J321" s="27" t="s">
        <v>408</v>
      </c>
      <c r="K321" s="27"/>
      <c r="L321" s="28">
        <f>L322</f>
        <v>6390</v>
      </c>
      <c r="M321" s="28">
        <f>M322</f>
        <v>0</v>
      </c>
      <c r="N321" s="28">
        <f>N322</f>
        <v>0</v>
      </c>
    </row>
    <row r="322" spans="7:14" ht="12.75">
      <c r="G322" s="26" t="s">
        <v>160</v>
      </c>
      <c r="H322" s="27" t="s">
        <v>289</v>
      </c>
      <c r="I322" s="27" t="s">
        <v>108</v>
      </c>
      <c r="J322" s="27" t="s">
        <v>408</v>
      </c>
      <c r="K322" s="27" t="s">
        <v>410</v>
      </c>
      <c r="L322" s="28">
        <v>6390</v>
      </c>
      <c r="M322" s="28"/>
      <c r="N322" s="28"/>
    </row>
    <row r="323" spans="7:14" ht="12.75" hidden="1">
      <c r="G323" s="26" t="s">
        <v>715</v>
      </c>
      <c r="H323" s="27" t="s">
        <v>289</v>
      </c>
      <c r="I323" s="27" t="s">
        <v>108</v>
      </c>
      <c r="J323" s="27" t="s">
        <v>716</v>
      </c>
      <c r="K323" s="27"/>
      <c r="L323" s="28">
        <f>L324</f>
        <v>0</v>
      </c>
      <c r="M323" s="28">
        <f>M324</f>
        <v>0</v>
      </c>
      <c r="N323" s="28">
        <f>N324</f>
        <v>0</v>
      </c>
    </row>
    <row r="324" spans="7:14" ht="12.75" hidden="1">
      <c r="G324" s="26" t="s">
        <v>413</v>
      </c>
      <c r="H324" s="27" t="s">
        <v>289</v>
      </c>
      <c r="I324" s="27" t="s">
        <v>108</v>
      </c>
      <c r="J324" s="27" t="s">
        <v>716</v>
      </c>
      <c r="K324" s="27" t="s">
        <v>410</v>
      </c>
      <c r="L324" s="28"/>
      <c r="M324" s="28"/>
      <c r="N324" s="28"/>
    </row>
    <row r="325" spans="7:14" ht="25.5">
      <c r="G325" s="26" t="s">
        <v>678</v>
      </c>
      <c r="H325" s="27" t="s">
        <v>289</v>
      </c>
      <c r="I325" s="27" t="s">
        <v>108</v>
      </c>
      <c r="J325" s="27" t="s">
        <v>679</v>
      </c>
      <c r="K325" s="27"/>
      <c r="L325" s="28">
        <f>L326</f>
        <v>200</v>
      </c>
      <c r="M325" s="28">
        <f>M326</f>
        <v>0</v>
      </c>
      <c r="N325" s="28">
        <f>N326</f>
        <v>0</v>
      </c>
    </row>
    <row r="326" spans="7:14" ht="12.75">
      <c r="G326" s="26" t="s">
        <v>413</v>
      </c>
      <c r="H326" s="27" t="s">
        <v>289</v>
      </c>
      <c r="I326" s="27" t="s">
        <v>108</v>
      </c>
      <c r="J326" s="27" t="s">
        <v>679</v>
      </c>
      <c r="K326" s="27" t="s">
        <v>412</v>
      </c>
      <c r="L326" s="28">
        <v>200</v>
      </c>
      <c r="M326" s="28"/>
      <c r="N326" s="28"/>
    </row>
    <row r="327" spans="1:14" ht="12.75">
      <c r="A327" s="6" t="s">
        <v>400</v>
      </c>
      <c r="B327" s="6" t="s">
        <v>401</v>
      </c>
      <c r="C327" s="6" t="s">
        <v>165</v>
      </c>
      <c r="D327" s="6" t="s">
        <v>166</v>
      </c>
      <c r="E327" s="6" t="s">
        <v>107</v>
      </c>
      <c r="F327" s="6" t="s">
        <v>106</v>
      </c>
      <c r="G327" s="26" t="s">
        <v>296</v>
      </c>
      <c r="H327" s="27" t="s">
        <v>289</v>
      </c>
      <c r="I327" s="27" t="s">
        <v>108</v>
      </c>
      <c r="J327" s="27" t="s">
        <v>309</v>
      </c>
      <c r="K327" s="27" t="s">
        <v>109</v>
      </c>
      <c r="L327" s="28">
        <f>L330+L328</f>
        <v>4826.3</v>
      </c>
      <c r="M327" s="28">
        <f>M330+M328</f>
        <v>2692</v>
      </c>
      <c r="N327" s="28">
        <f>N330+N328</f>
        <v>2760</v>
      </c>
    </row>
    <row r="328" spans="7:14" ht="25.5">
      <c r="G328" s="26" t="s">
        <v>590</v>
      </c>
      <c r="H328" s="27" t="s">
        <v>289</v>
      </c>
      <c r="I328" s="27" t="s">
        <v>108</v>
      </c>
      <c r="J328" s="27" t="s">
        <v>591</v>
      </c>
      <c r="K328" s="27"/>
      <c r="L328" s="28">
        <f>L329</f>
        <v>1826.3</v>
      </c>
      <c r="M328" s="28">
        <f>M329</f>
        <v>1692</v>
      </c>
      <c r="N328" s="28">
        <f>N329</f>
        <v>1760</v>
      </c>
    </row>
    <row r="329" spans="7:14" ht="25.5">
      <c r="G329" s="26" t="s">
        <v>411</v>
      </c>
      <c r="H329" s="27" t="s">
        <v>289</v>
      </c>
      <c r="I329" s="27" t="s">
        <v>108</v>
      </c>
      <c r="J329" s="27" t="s">
        <v>591</v>
      </c>
      <c r="K329" s="27" t="s">
        <v>410</v>
      </c>
      <c r="L329" s="28">
        <v>1826.3</v>
      </c>
      <c r="M329" s="28">
        <v>1692</v>
      </c>
      <c r="N329" s="28">
        <v>1760</v>
      </c>
    </row>
    <row r="330" spans="1:14" ht="12.75">
      <c r="A330" s="6" t="s">
        <v>400</v>
      </c>
      <c r="B330" s="6" t="s">
        <v>401</v>
      </c>
      <c r="C330" s="6" t="s">
        <v>408</v>
      </c>
      <c r="D330" s="6" t="s">
        <v>409</v>
      </c>
      <c r="E330" s="6" t="s">
        <v>107</v>
      </c>
      <c r="F330" s="6" t="s">
        <v>106</v>
      </c>
      <c r="G330" s="26" t="s">
        <v>217</v>
      </c>
      <c r="H330" s="27" t="s">
        <v>289</v>
      </c>
      <c r="I330" s="27" t="s">
        <v>108</v>
      </c>
      <c r="J330" s="27" t="s">
        <v>703</v>
      </c>
      <c r="K330" s="27" t="s">
        <v>109</v>
      </c>
      <c r="L330" s="28">
        <f>L331</f>
        <v>3000</v>
      </c>
      <c r="M330" s="28">
        <f>M331</f>
        <v>1000</v>
      </c>
      <c r="N330" s="28">
        <f>N331</f>
        <v>1000</v>
      </c>
    </row>
    <row r="331" spans="1:14" ht="12.75">
      <c r="A331" s="6" t="s">
        <v>400</v>
      </c>
      <c r="B331" s="6" t="s">
        <v>401</v>
      </c>
      <c r="C331" s="6" t="s">
        <v>408</v>
      </c>
      <c r="D331" s="6" t="s">
        <v>409</v>
      </c>
      <c r="E331" s="6" t="s">
        <v>410</v>
      </c>
      <c r="F331" s="6" t="s">
        <v>411</v>
      </c>
      <c r="G331" s="26" t="s">
        <v>413</v>
      </c>
      <c r="H331" s="27" t="s">
        <v>289</v>
      </c>
      <c r="I331" s="27" t="s">
        <v>108</v>
      </c>
      <c r="J331" s="27" t="s">
        <v>703</v>
      </c>
      <c r="K331" s="27" t="s">
        <v>410</v>
      </c>
      <c r="L331" s="28">
        <v>3000</v>
      </c>
      <c r="M331" s="28">
        <v>1000</v>
      </c>
      <c r="N331" s="28">
        <v>1000</v>
      </c>
    </row>
    <row r="332" spans="1:14" s="25" customFormat="1" ht="12.75">
      <c r="A332" s="21" t="s">
        <v>414</v>
      </c>
      <c r="B332" s="21" t="s">
        <v>415</v>
      </c>
      <c r="C332" s="21" t="s">
        <v>105</v>
      </c>
      <c r="D332" s="21" t="s">
        <v>106</v>
      </c>
      <c r="E332" s="21" t="s">
        <v>107</v>
      </c>
      <c r="F332" s="21" t="s">
        <v>106</v>
      </c>
      <c r="G332" s="22" t="s">
        <v>415</v>
      </c>
      <c r="H332" s="23" t="s">
        <v>289</v>
      </c>
      <c r="I332" s="23" t="s">
        <v>112</v>
      </c>
      <c r="J332" s="23" t="s">
        <v>109</v>
      </c>
      <c r="K332" s="23" t="s">
        <v>109</v>
      </c>
      <c r="L332" s="24">
        <f>L333+L336</f>
        <v>840</v>
      </c>
      <c r="M332" s="24">
        <f>M333+M336</f>
        <v>593</v>
      </c>
      <c r="N332" s="24">
        <f>N333+N336</f>
        <v>593</v>
      </c>
    </row>
    <row r="333" spans="1:14" ht="12.75">
      <c r="A333" s="6" t="s">
        <v>414</v>
      </c>
      <c r="B333" s="6" t="s">
        <v>415</v>
      </c>
      <c r="C333" s="6" t="s">
        <v>416</v>
      </c>
      <c r="D333" s="6" t="s">
        <v>417</v>
      </c>
      <c r="E333" s="6" t="s">
        <v>107</v>
      </c>
      <c r="F333" s="6" t="s">
        <v>106</v>
      </c>
      <c r="G333" s="26" t="s">
        <v>417</v>
      </c>
      <c r="H333" s="27" t="s">
        <v>289</v>
      </c>
      <c r="I333" s="27" t="s">
        <v>112</v>
      </c>
      <c r="J333" s="27" t="s">
        <v>416</v>
      </c>
      <c r="K333" s="27" t="s">
        <v>109</v>
      </c>
      <c r="L333" s="28">
        <f aca="true" t="shared" si="26" ref="L333:N336">L334</f>
        <v>840</v>
      </c>
      <c r="M333" s="28">
        <f t="shared" si="26"/>
        <v>593</v>
      </c>
      <c r="N333" s="28">
        <f t="shared" si="26"/>
        <v>593</v>
      </c>
    </row>
    <row r="334" spans="1:14" ht="25.5">
      <c r="A334" s="6" t="s">
        <v>414</v>
      </c>
      <c r="B334" s="6" t="s">
        <v>415</v>
      </c>
      <c r="C334" s="6" t="s">
        <v>418</v>
      </c>
      <c r="D334" s="6" t="s">
        <v>419</v>
      </c>
      <c r="E334" s="6" t="s">
        <v>107</v>
      </c>
      <c r="F334" s="6" t="s">
        <v>106</v>
      </c>
      <c r="G334" s="26" t="s">
        <v>419</v>
      </c>
      <c r="H334" s="27" t="s">
        <v>289</v>
      </c>
      <c r="I334" s="27" t="s">
        <v>112</v>
      </c>
      <c r="J334" s="27" t="s">
        <v>653</v>
      </c>
      <c r="K334" s="27" t="s">
        <v>109</v>
      </c>
      <c r="L334" s="28">
        <f t="shared" si="26"/>
        <v>840</v>
      </c>
      <c r="M334" s="28">
        <f t="shared" si="26"/>
        <v>593</v>
      </c>
      <c r="N334" s="28">
        <f t="shared" si="26"/>
        <v>593</v>
      </c>
    </row>
    <row r="335" spans="1:14" ht="12.75">
      <c r="A335" s="6" t="s">
        <v>414</v>
      </c>
      <c r="B335" s="6" t="s">
        <v>415</v>
      </c>
      <c r="C335" s="6" t="s">
        <v>418</v>
      </c>
      <c r="D335" s="6" t="s">
        <v>419</v>
      </c>
      <c r="E335" s="6" t="s">
        <v>115</v>
      </c>
      <c r="F335" s="6" t="s">
        <v>160</v>
      </c>
      <c r="G335" s="26" t="s">
        <v>160</v>
      </c>
      <c r="H335" s="27" t="s">
        <v>289</v>
      </c>
      <c r="I335" s="27" t="s">
        <v>112</v>
      </c>
      <c r="J335" s="27" t="s">
        <v>653</v>
      </c>
      <c r="K335" s="27" t="s">
        <v>115</v>
      </c>
      <c r="L335" s="28">
        <v>840</v>
      </c>
      <c r="M335" s="28">
        <v>593</v>
      </c>
      <c r="N335" s="28">
        <v>593</v>
      </c>
    </row>
    <row r="336" spans="1:14" ht="25.5" hidden="1">
      <c r="A336" s="6" t="s">
        <v>414</v>
      </c>
      <c r="B336" s="6" t="s">
        <v>415</v>
      </c>
      <c r="C336" s="6" t="s">
        <v>418</v>
      </c>
      <c r="D336" s="6" t="s">
        <v>419</v>
      </c>
      <c r="E336" s="6" t="s">
        <v>107</v>
      </c>
      <c r="F336" s="6" t="s">
        <v>106</v>
      </c>
      <c r="G336" s="26" t="s">
        <v>419</v>
      </c>
      <c r="H336" s="27" t="s">
        <v>289</v>
      </c>
      <c r="I336" s="27" t="s">
        <v>112</v>
      </c>
      <c r="J336" s="27" t="s">
        <v>654</v>
      </c>
      <c r="K336" s="27" t="s">
        <v>109</v>
      </c>
      <c r="L336" s="28">
        <f t="shared" si="26"/>
        <v>0</v>
      </c>
      <c r="M336" s="28">
        <f t="shared" si="26"/>
        <v>0</v>
      </c>
      <c r="N336" s="28">
        <f t="shared" si="26"/>
        <v>0</v>
      </c>
    </row>
    <row r="337" spans="1:14" ht="12.75" hidden="1">
      <c r="A337" s="6" t="s">
        <v>414</v>
      </c>
      <c r="B337" s="6" t="s">
        <v>415</v>
      </c>
      <c r="C337" s="6" t="s">
        <v>418</v>
      </c>
      <c r="D337" s="6" t="s">
        <v>419</v>
      </c>
      <c r="E337" s="6" t="s">
        <v>115</v>
      </c>
      <c r="F337" s="6" t="s">
        <v>160</v>
      </c>
      <c r="G337" s="26" t="s">
        <v>160</v>
      </c>
      <c r="H337" s="27" t="s">
        <v>289</v>
      </c>
      <c r="I337" s="27" t="s">
        <v>112</v>
      </c>
      <c r="J337" s="27" t="s">
        <v>654</v>
      </c>
      <c r="K337" s="27" t="s">
        <v>115</v>
      </c>
      <c r="L337" s="28"/>
      <c r="M337" s="28"/>
      <c r="N337" s="28"/>
    </row>
    <row r="338" spans="1:14" s="25" customFormat="1" ht="12.75">
      <c r="A338" s="21" t="s">
        <v>422</v>
      </c>
      <c r="B338" s="21" t="s">
        <v>423</v>
      </c>
      <c r="C338" s="21" t="s">
        <v>105</v>
      </c>
      <c r="D338" s="21" t="s">
        <v>106</v>
      </c>
      <c r="E338" s="21" t="s">
        <v>107</v>
      </c>
      <c r="F338" s="21" t="s">
        <v>106</v>
      </c>
      <c r="G338" s="22" t="s">
        <v>423</v>
      </c>
      <c r="H338" s="23" t="s">
        <v>289</v>
      </c>
      <c r="I338" s="23" t="s">
        <v>131</v>
      </c>
      <c r="J338" s="23" t="s">
        <v>109</v>
      </c>
      <c r="K338" s="23" t="s">
        <v>109</v>
      </c>
      <c r="L338" s="24">
        <f>L339+L342</f>
        <v>1060</v>
      </c>
      <c r="M338" s="24">
        <f>M339+M342</f>
        <v>721</v>
      </c>
      <c r="N338" s="24">
        <f>N339+N342</f>
        <v>743</v>
      </c>
    </row>
    <row r="339" spans="1:14" s="25" customFormat="1" ht="12.75" hidden="1">
      <c r="A339" s="21"/>
      <c r="B339" s="21"/>
      <c r="C339" s="21"/>
      <c r="D339" s="21"/>
      <c r="E339" s="21"/>
      <c r="F339" s="21"/>
      <c r="G339" s="22" t="s">
        <v>365</v>
      </c>
      <c r="H339" s="23" t="s">
        <v>289</v>
      </c>
      <c r="I339" s="23" t="s">
        <v>131</v>
      </c>
      <c r="J339" s="23" t="s">
        <v>364</v>
      </c>
      <c r="K339" s="23"/>
      <c r="L339" s="24">
        <f aca="true" t="shared" si="27" ref="L339:N340">L340</f>
        <v>0</v>
      </c>
      <c r="M339" s="24">
        <f t="shared" si="27"/>
        <v>0</v>
      </c>
      <c r="N339" s="24">
        <f t="shared" si="27"/>
        <v>0</v>
      </c>
    </row>
    <row r="340" spans="1:14" s="25" customFormat="1" ht="12.75" hidden="1">
      <c r="A340" s="21"/>
      <c r="B340" s="21"/>
      <c r="C340" s="21"/>
      <c r="D340" s="21"/>
      <c r="E340" s="21"/>
      <c r="F340" s="21"/>
      <c r="G340" s="22" t="s">
        <v>571</v>
      </c>
      <c r="H340" s="23" t="s">
        <v>289</v>
      </c>
      <c r="I340" s="23" t="s">
        <v>131</v>
      </c>
      <c r="J340" s="23" t="s">
        <v>572</v>
      </c>
      <c r="K340" s="23"/>
      <c r="L340" s="24">
        <f t="shared" si="27"/>
        <v>0</v>
      </c>
      <c r="M340" s="24">
        <f t="shared" si="27"/>
        <v>0</v>
      </c>
      <c r="N340" s="24">
        <f t="shared" si="27"/>
        <v>0</v>
      </c>
    </row>
    <row r="341" spans="1:14" s="25" customFormat="1" ht="12.75" hidden="1">
      <c r="A341" s="21"/>
      <c r="B341" s="21"/>
      <c r="C341" s="21"/>
      <c r="D341" s="21"/>
      <c r="E341" s="21"/>
      <c r="F341" s="21"/>
      <c r="G341" s="26" t="s">
        <v>284</v>
      </c>
      <c r="H341" s="23" t="s">
        <v>289</v>
      </c>
      <c r="I341" s="23" t="s">
        <v>131</v>
      </c>
      <c r="J341" s="23" t="s">
        <v>572</v>
      </c>
      <c r="K341" s="23" t="s">
        <v>283</v>
      </c>
      <c r="L341" s="24"/>
      <c r="M341" s="24"/>
      <c r="N341" s="24"/>
    </row>
    <row r="342" spans="1:14" ht="12.75">
      <c r="A342" s="6" t="s">
        <v>422</v>
      </c>
      <c r="B342" s="6" t="s">
        <v>423</v>
      </c>
      <c r="C342" s="6" t="s">
        <v>165</v>
      </c>
      <c r="D342" s="6" t="s">
        <v>166</v>
      </c>
      <c r="E342" s="6" t="s">
        <v>107</v>
      </c>
      <c r="F342" s="6" t="s">
        <v>106</v>
      </c>
      <c r="G342" s="26" t="s">
        <v>296</v>
      </c>
      <c r="H342" s="27" t="s">
        <v>289</v>
      </c>
      <c r="I342" s="27" t="s">
        <v>131</v>
      </c>
      <c r="J342" s="27" t="s">
        <v>309</v>
      </c>
      <c r="K342" s="27" t="s">
        <v>109</v>
      </c>
      <c r="L342" s="28">
        <f>L343+L345</f>
        <v>1060</v>
      </c>
      <c r="M342" s="28">
        <f>M343+M345</f>
        <v>721</v>
      </c>
      <c r="N342" s="28">
        <f>N343+N345</f>
        <v>743</v>
      </c>
    </row>
    <row r="343" spans="1:14" ht="12.75">
      <c r="A343" s="6" t="s">
        <v>422</v>
      </c>
      <c r="B343" s="6" t="s">
        <v>423</v>
      </c>
      <c r="C343" s="6" t="s">
        <v>420</v>
      </c>
      <c r="D343" s="6" t="s">
        <v>421</v>
      </c>
      <c r="E343" s="6" t="s">
        <v>107</v>
      </c>
      <c r="F343" s="6" t="s">
        <v>106</v>
      </c>
      <c r="G343" s="26" t="s">
        <v>219</v>
      </c>
      <c r="H343" s="27" t="s">
        <v>289</v>
      </c>
      <c r="I343" s="27" t="s">
        <v>131</v>
      </c>
      <c r="J343" s="27" t="s">
        <v>218</v>
      </c>
      <c r="K343" s="27" t="s">
        <v>109</v>
      </c>
      <c r="L343" s="28">
        <f aca="true" t="shared" si="28" ref="L343:N345">L344</f>
        <v>700</v>
      </c>
      <c r="M343" s="28">
        <f t="shared" si="28"/>
        <v>721</v>
      </c>
      <c r="N343" s="28">
        <f t="shared" si="28"/>
        <v>743</v>
      </c>
    </row>
    <row r="344" spans="1:14" ht="12.75">
      <c r="A344" s="6" t="s">
        <v>422</v>
      </c>
      <c r="B344" s="6" t="s">
        <v>423</v>
      </c>
      <c r="C344" s="6" t="s">
        <v>420</v>
      </c>
      <c r="D344" s="6" t="s">
        <v>421</v>
      </c>
      <c r="E344" s="6" t="s">
        <v>283</v>
      </c>
      <c r="F344" s="6" t="s">
        <v>284</v>
      </c>
      <c r="G344" s="26" t="s">
        <v>284</v>
      </c>
      <c r="H344" s="27" t="s">
        <v>289</v>
      </c>
      <c r="I344" s="27" t="s">
        <v>131</v>
      </c>
      <c r="J344" s="27" t="s">
        <v>218</v>
      </c>
      <c r="K344" s="27" t="s">
        <v>283</v>
      </c>
      <c r="L344" s="28">
        <v>700</v>
      </c>
      <c r="M344" s="28">
        <v>721</v>
      </c>
      <c r="N344" s="28">
        <v>743</v>
      </c>
    </row>
    <row r="345" spans="1:14" ht="12.75">
      <c r="A345" s="6" t="s">
        <v>422</v>
      </c>
      <c r="B345" s="6" t="s">
        <v>423</v>
      </c>
      <c r="C345" s="6" t="s">
        <v>420</v>
      </c>
      <c r="D345" s="6" t="s">
        <v>421</v>
      </c>
      <c r="E345" s="6" t="s">
        <v>107</v>
      </c>
      <c r="F345" s="6" t="s">
        <v>106</v>
      </c>
      <c r="G345" s="26" t="s">
        <v>219</v>
      </c>
      <c r="H345" s="27" t="s">
        <v>289</v>
      </c>
      <c r="I345" s="27" t="s">
        <v>131</v>
      </c>
      <c r="J345" s="27" t="s">
        <v>655</v>
      </c>
      <c r="K345" s="27" t="s">
        <v>109</v>
      </c>
      <c r="L345" s="28">
        <f t="shared" si="28"/>
        <v>360</v>
      </c>
      <c r="M345" s="28">
        <f t="shared" si="28"/>
        <v>0</v>
      </c>
      <c r="N345" s="28">
        <f t="shared" si="28"/>
        <v>0</v>
      </c>
    </row>
    <row r="346" spans="1:14" ht="12.75">
      <c r="A346" s="6" t="s">
        <v>422</v>
      </c>
      <c r="B346" s="6" t="s">
        <v>423</v>
      </c>
      <c r="C346" s="6" t="s">
        <v>420</v>
      </c>
      <c r="D346" s="6" t="s">
        <v>421</v>
      </c>
      <c r="E346" s="6" t="s">
        <v>283</v>
      </c>
      <c r="F346" s="6" t="s">
        <v>284</v>
      </c>
      <c r="G346" s="26" t="s">
        <v>284</v>
      </c>
      <c r="H346" s="27" t="s">
        <v>289</v>
      </c>
      <c r="I346" s="27" t="s">
        <v>131</v>
      </c>
      <c r="J346" s="27" t="s">
        <v>655</v>
      </c>
      <c r="K346" s="27" t="s">
        <v>585</v>
      </c>
      <c r="L346" s="28">
        <v>360</v>
      </c>
      <c r="M346" s="28"/>
      <c r="N346" s="28"/>
    </row>
    <row r="347" spans="1:14" s="25" customFormat="1" ht="25.5">
      <c r="A347" s="21" t="s">
        <v>424</v>
      </c>
      <c r="B347" s="21" t="s">
        <v>425</v>
      </c>
      <c r="C347" s="21" t="s">
        <v>105</v>
      </c>
      <c r="D347" s="21" t="s">
        <v>106</v>
      </c>
      <c r="E347" s="21" t="s">
        <v>107</v>
      </c>
      <c r="F347" s="21" t="s">
        <v>106</v>
      </c>
      <c r="G347" s="22" t="s">
        <v>425</v>
      </c>
      <c r="H347" s="23" t="s">
        <v>289</v>
      </c>
      <c r="I347" s="23" t="s">
        <v>133</v>
      </c>
      <c r="J347" s="23" t="s">
        <v>109</v>
      </c>
      <c r="K347" s="23" t="s">
        <v>109</v>
      </c>
      <c r="L347" s="24">
        <f>L348+L351</f>
        <v>2849</v>
      </c>
      <c r="M347" s="24">
        <f>M348+M351</f>
        <v>2849</v>
      </c>
      <c r="N347" s="24">
        <f>N348+N351</f>
        <v>2849</v>
      </c>
    </row>
    <row r="348" spans="1:14" ht="12.75">
      <c r="A348" s="6" t="s">
        <v>424</v>
      </c>
      <c r="B348" s="6" t="s">
        <v>425</v>
      </c>
      <c r="C348" s="6" t="s">
        <v>113</v>
      </c>
      <c r="D348" s="6" t="s">
        <v>114</v>
      </c>
      <c r="E348" s="6" t="s">
        <v>107</v>
      </c>
      <c r="F348" s="6" t="s">
        <v>106</v>
      </c>
      <c r="G348" s="26" t="s">
        <v>114</v>
      </c>
      <c r="H348" s="27" t="s">
        <v>289</v>
      </c>
      <c r="I348" s="27" t="s">
        <v>133</v>
      </c>
      <c r="J348" s="27" t="s">
        <v>113</v>
      </c>
      <c r="K348" s="27" t="s">
        <v>109</v>
      </c>
      <c r="L348" s="28">
        <f aca="true" t="shared" si="29" ref="L348:N349">L349</f>
        <v>702</v>
      </c>
      <c r="M348" s="28">
        <f t="shared" si="29"/>
        <v>702</v>
      </c>
      <c r="N348" s="28">
        <f t="shared" si="29"/>
        <v>702</v>
      </c>
    </row>
    <row r="349" spans="1:14" ht="12.75">
      <c r="A349" s="6" t="s">
        <v>424</v>
      </c>
      <c r="B349" s="6" t="s">
        <v>425</v>
      </c>
      <c r="C349" s="6" t="s">
        <v>127</v>
      </c>
      <c r="D349" s="6" t="s">
        <v>128</v>
      </c>
      <c r="E349" s="6" t="s">
        <v>107</v>
      </c>
      <c r="F349" s="6" t="s">
        <v>106</v>
      </c>
      <c r="G349" s="26" t="s">
        <v>128</v>
      </c>
      <c r="H349" s="27" t="s">
        <v>289</v>
      </c>
      <c r="I349" s="27" t="s">
        <v>133</v>
      </c>
      <c r="J349" s="27" t="s">
        <v>127</v>
      </c>
      <c r="K349" s="27" t="s">
        <v>109</v>
      </c>
      <c r="L349" s="28">
        <f t="shared" si="29"/>
        <v>702</v>
      </c>
      <c r="M349" s="28">
        <f t="shared" si="29"/>
        <v>702</v>
      </c>
      <c r="N349" s="28">
        <f t="shared" si="29"/>
        <v>702</v>
      </c>
    </row>
    <row r="350" spans="1:14" ht="12.75">
      <c r="A350" s="6" t="s">
        <v>424</v>
      </c>
      <c r="B350" s="6" t="s">
        <v>425</v>
      </c>
      <c r="C350" s="6" t="s">
        <v>127</v>
      </c>
      <c r="D350" s="6" t="s">
        <v>128</v>
      </c>
      <c r="E350" s="6" t="s">
        <v>118</v>
      </c>
      <c r="F350" s="6" t="s">
        <v>119</v>
      </c>
      <c r="G350" s="26" t="s">
        <v>119</v>
      </c>
      <c r="H350" s="27" t="s">
        <v>289</v>
      </c>
      <c r="I350" s="27" t="s">
        <v>133</v>
      </c>
      <c r="J350" s="27" t="s">
        <v>127</v>
      </c>
      <c r="K350" s="27" t="s">
        <v>585</v>
      </c>
      <c r="L350" s="28">
        <v>702</v>
      </c>
      <c r="M350" s="28">
        <v>702</v>
      </c>
      <c r="N350" s="28">
        <v>702</v>
      </c>
    </row>
    <row r="351" spans="7:14" ht="38.25">
      <c r="G351" s="26" t="s">
        <v>211</v>
      </c>
      <c r="H351" s="27" t="s">
        <v>289</v>
      </c>
      <c r="I351" s="27" t="s">
        <v>133</v>
      </c>
      <c r="J351" s="27" t="s">
        <v>212</v>
      </c>
      <c r="K351" s="27"/>
      <c r="L351" s="28">
        <f>L352+L354</f>
        <v>2147</v>
      </c>
      <c r="M351" s="28">
        <f>M352+M354</f>
        <v>2147</v>
      </c>
      <c r="N351" s="28">
        <f>N352+N354</f>
        <v>2147</v>
      </c>
    </row>
    <row r="352" spans="7:14" ht="12.75">
      <c r="G352" s="26" t="s">
        <v>164</v>
      </c>
      <c r="H352" s="27" t="s">
        <v>289</v>
      </c>
      <c r="I352" s="27" t="s">
        <v>133</v>
      </c>
      <c r="J352" s="27" t="s">
        <v>213</v>
      </c>
      <c r="K352" s="27"/>
      <c r="L352" s="28">
        <f aca="true" t="shared" si="30" ref="L352:N354">L353</f>
        <v>2147</v>
      </c>
      <c r="M352" s="28">
        <f t="shared" si="30"/>
        <v>2147</v>
      </c>
      <c r="N352" s="28">
        <f t="shared" si="30"/>
        <v>2147</v>
      </c>
    </row>
    <row r="353" spans="7:14" ht="12.75">
      <c r="G353" s="26" t="s">
        <v>160</v>
      </c>
      <c r="H353" s="27" t="s">
        <v>289</v>
      </c>
      <c r="I353" s="27" t="s">
        <v>133</v>
      </c>
      <c r="J353" s="27" t="s">
        <v>213</v>
      </c>
      <c r="K353" s="27" t="s">
        <v>115</v>
      </c>
      <c r="L353" s="28">
        <v>2147</v>
      </c>
      <c r="M353" s="28">
        <v>2147</v>
      </c>
      <c r="N353" s="28">
        <v>2147</v>
      </c>
    </row>
    <row r="354" spans="7:14" ht="12.75" hidden="1">
      <c r="G354" s="26" t="s">
        <v>164</v>
      </c>
      <c r="H354" s="27" t="s">
        <v>289</v>
      </c>
      <c r="I354" s="27" t="s">
        <v>133</v>
      </c>
      <c r="J354" s="27" t="s">
        <v>656</v>
      </c>
      <c r="K354" s="27"/>
      <c r="L354" s="28">
        <f t="shared" si="30"/>
        <v>0</v>
      </c>
      <c r="M354" s="28">
        <f t="shared" si="30"/>
        <v>0</v>
      </c>
      <c r="N354" s="28">
        <f t="shared" si="30"/>
        <v>0</v>
      </c>
    </row>
    <row r="355" spans="7:14" ht="12.75" hidden="1">
      <c r="G355" s="26" t="s">
        <v>160</v>
      </c>
      <c r="H355" s="27" t="s">
        <v>289</v>
      </c>
      <c r="I355" s="27" t="s">
        <v>133</v>
      </c>
      <c r="J355" s="27" t="s">
        <v>656</v>
      </c>
      <c r="K355" s="27" t="s">
        <v>115</v>
      </c>
      <c r="L355" s="28"/>
      <c r="M355" s="28"/>
      <c r="N355" s="28"/>
    </row>
    <row r="356" spans="1:14" s="20" customFormat="1" ht="12.75">
      <c r="A356" s="16" t="s">
        <v>426</v>
      </c>
      <c r="B356" s="16" t="s">
        <v>427</v>
      </c>
      <c r="C356" s="16" t="s">
        <v>105</v>
      </c>
      <c r="D356" s="16" t="s">
        <v>106</v>
      </c>
      <c r="E356" s="16" t="s">
        <v>107</v>
      </c>
      <c r="F356" s="16" t="s">
        <v>106</v>
      </c>
      <c r="G356" s="17" t="s">
        <v>427</v>
      </c>
      <c r="H356" s="18" t="s">
        <v>271</v>
      </c>
      <c r="I356" s="18" t="s">
        <v>109</v>
      </c>
      <c r="J356" s="18" t="s">
        <v>109</v>
      </c>
      <c r="K356" s="18" t="s">
        <v>109</v>
      </c>
      <c r="L356" s="19">
        <f>L357+L382+L415+L432+L408+L405</f>
        <v>175865.9</v>
      </c>
      <c r="M356" s="19">
        <f>M357+M382+M415+M432+M408+M405</f>
        <v>159285.8</v>
      </c>
      <c r="N356" s="19">
        <f>N357+N382+N415+N432+N408+N405</f>
        <v>161272.8</v>
      </c>
    </row>
    <row r="357" spans="1:14" s="25" customFormat="1" ht="12.75">
      <c r="A357" s="21" t="s">
        <v>428</v>
      </c>
      <c r="B357" s="21" t="s">
        <v>429</v>
      </c>
      <c r="C357" s="21" t="s">
        <v>105</v>
      </c>
      <c r="D357" s="21" t="s">
        <v>106</v>
      </c>
      <c r="E357" s="21" t="s">
        <v>107</v>
      </c>
      <c r="F357" s="21" t="s">
        <v>106</v>
      </c>
      <c r="G357" s="22" t="s">
        <v>429</v>
      </c>
      <c r="H357" s="23" t="s">
        <v>271</v>
      </c>
      <c r="I357" s="23" t="s">
        <v>108</v>
      </c>
      <c r="J357" s="23" t="s">
        <v>109</v>
      </c>
      <c r="K357" s="23" t="s">
        <v>109</v>
      </c>
      <c r="L357" s="24">
        <f>L358+L377</f>
        <v>94575.3</v>
      </c>
      <c r="M357" s="24">
        <f>M358+M377</f>
        <v>95527.9</v>
      </c>
      <c r="N357" s="24">
        <f>N358+N377</f>
        <v>98168.9</v>
      </c>
    </row>
    <row r="358" spans="1:14" ht="12.75">
      <c r="A358" s="6" t="s">
        <v>428</v>
      </c>
      <c r="B358" s="6" t="s">
        <v>429</v>
      </c>
      <c r="C358" s="6" t="s">
        <v>430</v>
      </c>
      <c r="D358" s="6" t="s">
        <v>431</v>
      </c>
      <c r="E358" s="6" t="s">
        <v>107</v>
      </c>
      <c r="F358" s="6" t="s">
        <v>106</v>
      </c>
      <c r="G358" s="26" t="s">
        <v>431</v>
      </c>
      <c r="H358" s="27" t="s">
        <v>271</v>
      </c>
      <c r="I358" s="27" t="s">
        <v>108</v>
      </c>
      <c r="J358" s="27" t="s">
        <v>430</v>
      </c>
      <c r="K358" s="27" t="s">
        <v>109</v>
      </c>
      <c r="L358" s="28">
        <f>L359+L360</f>
        <v>92520.1</v>
      </c>
      <c r="M358" s="28">
        <f>M359+M360</f>
        <v>95527.9</v>
      </c>
      <c r="N358" s="28">
        <f>N359+N360</f>
        <v>98168.9</v>
      </c>
    </row>
    <row r="359" spans="7:14" ht="12.75">
      <c r="G359" s="26" t="s">
        <v>164</v>
      </c>
      <c r="H359" s="27" t="s">
        <v>271</v>
      </c>
      <c r="I359" s="27" t="s">
        <v>108</v>
      </c>
      <c r="J359" s="27" t="s">
        <v>222</v>
      </c>
      <c r="K359" s="27" t="s">
        <v>115</v>
      </c>
      <c r="L359" s="28">
        <v>88600.1</v>
      </c>
      <c r="M359" s="28">
        <v>83282.9</v>
      </c>
      <c r="N359" s="28">
        <v>83282.9</v>
      </c>
    </row>
    <row r="360" spans="1:14" ht="12.75">
      <c r="A360" s="6" t="s">
        <v>449</v>
      </c>
      <c r="B360" s="6" t="s">
        <v>450</v>
      </c>
      <c r="C360" s="6" t="s">
        <v>165</v>
      </c>
      <c r="D360" s="6" t="s">
        <v>166</v>
      </c>
      <c r="E360" s="6" t="s">
        <v>107</v>
      </c>
      <c r="F360" s="6" t="s">
        <v>106</v>
      </c>
      <c r="G360" s="26" t="s">
        <v>574</v>
      </c>
      <c r="H360" s="27" t="s">
        <v>271</v>
      </c>
      <c r="I360" s="27" t="s">
        <v>108</v>
      </c>
      <c r="J360" s="27" t="s">
        <v>573</v>
      </c>
      <c r="K360" s="27" t="s">
        <v>109</v>
      </c>
      <c r="L360" s="28">
        <f aca="true" t="shared" si="31" ref="L360:N361">L361</f>
        <v>3920</v>
      </c>
      <c r="M360" s="28">
        <f t="shared" si="31"/>
        <v>12245</v>
      </c>
      <c r="N360" s="28">
        <f t="shared" si="31"/>
        <v>14886</v>
      </c>
    </row>
    <row r="361" spans="1:14" ht="12.75">
      <c r="A361" s="6" t="s">
        <v>449</v>
      </c>
      <c r="B361" s="6" t="s">
        <v>450</v>
      </c>
      <c r="C361" s="6" t="s">
        <v>454</v>
      </c>
      <c r="D361" s="6" t="s">
        <v>455</v>
      </c>
      <c r="E361" s="6" t="s">
        <v>107</v>
      </c>
      <c r="F361" s="6" t="s">
        <v>106</v>
      </c>
      <c r="G361" s="26" t="s">
        <v>224</v>
      </c>
      <c r="H361" s="27" t="s">
        <v>271</v>
      </c>
      <c r="I361" s="27" t="s">
        <v>108</v>
      </c>
      <c r="J361" s="27" t="s">
        <v>573</v>
      </c>
      <c r="K361" s="27" t="s">
        <v>109</v>
      </c>
      <c r="L361" s="28">
        <f t="shared" si="31"/>
        <v>3920</v>
      </c>
      <c r="M361" s="28">
        <f t="shared" si="31"/>
        <v>12245</v>
      </c>
      <c r="N361" s="28">
        <f t="shared" si="31"/>
        <v>14886</v>
      </c>
    </row>
    <row r="362" spans="1:14" ht="12.75">
      <c r="A362" s="6" t="s">
        <v>449</v>
      </c>
      <c r="B362" s="6" t="s">
        <v>450</v>
      </c>
      <c r="C362" s="6" t="s">
        <v>454</v>
      </c>
      <c r="D362" s="6" t="s">
        <v>455</v>
      </c>
      <c r="E362" s="6" t="s">
        <v>456</v>
      </c>
      <c r="F362" s="6" t="s">
        <v>457</v>
      </c>
      <c r="G362" s="26" t="s">
        <v>457</v>
      </c>
      <c r="H362" s="27" t="s">
        <v>271</v>
      </c>
      <c r="I362" s="27" t="s">
        <v>108</v>
      </c>
      <c r="J362" s="27" t="s">
        <v>573</v>
      </c>
      <c r="K362" s="27" t="s">
        <v>115</v>
      </c>
      <c r="L362" s="28">
        <f>L364+L366+L368+L370+L372+L374+L376</f>
        <v>3920</v>
      </c>
      <c r="M362" s="28">
        <f>M364+M366+M368+M370+M372+M374+M376</f>
        <v>12245</v>
      </c>
      <c r="N362" s="28">
        <f>N364+N366+N368+N370+N372+N374+N376</f>
        <v>14886</v>
      </c>
    </row>
    <row r="363" spans="7:14" ht="12.75">
      <c r="G363" s="26" t="s">
        <v>225</v>
      </c>
      <c r="H363" s="27" t="s">
        <v>271</v>
      </c>
      <c r="I363" s="27" t="s">
        <v>108</v>
      </c>
      <c r="J363" s="27" t="s">
        <v>575</v>
      </c>
      <c r="K363" s="27"/>
      <c r="L363" s="28">
        <f>L364</f>
        <v>330</v>
      </c>
      <c r="M363" s="28">
        <f>M364</f>
        <v>360</v>
      </c>
      <c r="N363" s="28">
        <f>N364</f>
        <v>400</v>
      </c>
    </row>
    <row r="364" spans="7:14" ht="12.75">
      <c r="G364" s="26" t="s">
        <v>457</v>
      </c>
      <c r="H364" s="27" t="s">
        <v>271</v>
      </c>
      <c r="I364" s="27" t="s">
        <v>108</v>
      </c>
      <c r="J364" s="27" t="s">
        <v>575</v>
      </c>
      <c r="K364" s="27" t="s">
        <v>115</v>
      </c>
      <c r="L364" s="28">
        <v>330</v>
      </c>
      <c r="M364" s="28">
        <v>360</v>
      </c>
      <c r="N364" s="28">
        <v>400</v>
      </c>
    </row>
    <row r="365" spans="7:14" ht="12.75">
      <c r="G365" s="26" t="s">
        <v>624</v>
      </c>
      <c r="H365" s="27" t="s">
        <v>271</v>
      </c>
      <c r="I365" s="27" t="s">
        <v>108</v>
      </c>
      <c r="J365" s="27" t="s">
        <v>576</v>
      </c>
      <c r="K365" s="27"/>
      <c r="L365" s="28">
        <f>L366</f>
        <v>500</v>
      </c>
      <c r="M365" s="28">
        <f>M366</f>
        <v>555</v>
      </c>
      <c r="N365" s="28">
        <f>N366</f>
        <v>600</v>
      </c>
    </row>
    <row r="366" spans="7:14" ht="12.75">
      <c r="G366" s="26" t="s">
        <v>457</v>
      </c>
      <c r="H366" s="27" t="s">
        <v>271</v>
      </c>
      <c r="I366" s="27" t="s">
        <v>108</v>
      </c>
      <c r="J366" s="27" t="s">
        <v>576</v>
      </c>
      <c r="K366" s="27" t="s">
        <v>115</v>
      </c>
      <c r="L366" s="28">
        <v>500</v>
      </c>
      <c r="M366" s="28">
        <v>555</v>
      </c>
      <c r="N366" s="28">
        <v>600</v>
      </c>
    </row>
    <row r="367" spans="7:14" ht="12.75">
      <c r="G367" s="26" t="s">
        <v>625</v>
      </c>
      <c r="H367" s="27" t="s">
        <v>271</v>
      </c>
      <c r="I367" s="27" t="s">
        <v>108</v>
      </c>
      <c r="J367" s="27" t="s">
        <v>577</v>
      </c>
      <c r="K367" s="27"/>
      <c r="L367" s="28">
        <f>L368</f>
        <v>400</v>
      </c>
      <c r="M367" s="28">
        <f>M368</f>
        <v>700</v>
      </c>
      <c r="N367" s="28">
        <f>N368</f>
        <v>800</v>
      </c>
    </row>
    <row r="368" spans="7:14" ht="12.75">
      <c r="G368" s="26" t="s">
        <v>457</v>
      </c>
      <c r="H368" s="27" t="s">
        <v>271</v>
      </c>
      <c r="I368" s="27" t="s">
        <v>108</v>
      </c>
      <c r="J368" s="27" t="s">
        <v>577</v>
      </c>
      <c r="K368" s="27" t="s">
        <v>115</v>
      </c>
      <c r="L368" s="28">
        <v>400</v>
      </c>
      <c r="M368" s="28">
        <v>700</v>
      </c>
      <c r="N368" s="28">
        <v>800</v>
      </c>
    </row>
    <row r="369" spans="7:14" ht="12.75">
      <c r="G369" s="26" t="s">
        <v>226</v>
      </c>
      <c r="H369" s="27" t="s">
        <v>271</v>
      </c>
      <c r="I369" s="27" t="s">
        <v>108</v>
      </c>
      <c r="J369" s="27" t="s">
        <v>578</v>
      </c>
      <c r="K369" s="27"/>
      <c r="L369" s="28">
        <f>L370</f>
        <v>400</v>
      </c>
      <c r="M369" s="28">
        <f>M370</f>
        <v>220</v>
      </c>
      <c r="N369" s="28">
        <f>N370</f>
        <v>240</v>
      </c>
    </row>
    <row r="370" spans="7:14" ht="12.75">
      <c r="G370" s="26" t="s">
        <v>457</v>
      </c>
      <c r="H370" s="27" t="s">
        <v>271</v>
      </c>
      <c r="I370" s="27" t="s">
        <v>108</v>
      </c>
      <c r="J370" s="27" t="s">
        <v>578</v>
      </c>
      <c r="K370" s="27" t="s">
        <v>115</v>
      </c>
      <c r="L370" s="28">
        <v>400</v>
      </c>
      <c r="M370" s="28">
        <v>220</v>
      </c>
      <c r="N370" s="28">
        <v>240</v>
      </c>
    </row>
    <row r="371" spans="7:14" ht="12.75">
      <c r="G371" s="26" t="s">
        <v>204</v>
      </c>
      <c r="H371" s="27" t="s">
        <v>271</v>
      </c>
      <c r="I371" s="27" t="s">
        <v>108</v>
      </c>
      <c r="J371" s="27" t="s">
        <v>579</v>
      </c>
      <c r="K371" s="27"/>
      <c r="L371" s="28">
        <f>L372</f>
        <v>950</v>
      </c>
      <c r="M371" s="28">
        <f>M372</f>
        <v>1000</v>
      </c>
      <c r="N371" s="28">
        <f>N372</f>
        <v>1050</v>
      </c>
    </row>
    <row r="372" spans="7:14" ht="12.75">
      <c r="G372" s="26" t="s">
        <v>457</v>
      </c>
      <c r="H372" s="27" t="s">
        <v>271</v>
      </c>
      <c r="I372" s="27" t="s">
        <v>108</v>
      </c>
      <c r="J372" s="27" t="s">
        <v>579</v>
      </c>
      <c r="K372" s="27" t="s">
        <v>115</v>
      </c>
      <c r="L372" s="28">
        <v>950</v>
      </c>
      <c r="M372" s="28">
        <v>1000</v>
      </c>
      <c r="N372" s="28">
        <v>1050</v>
      </c>
    </row>
    <row r="373" spans="7:14" ht="12.75">
      <c r="G373" s="26" t="s">
        <v>227</v>
      </c>
      <c r="H373" s="27" t="s">
        <v>271</v>
      </c>
      <c r="I373" s="27" t="s">
        <v>108</v>
      </c>
      <c r="J373" s="27" t="s">
        <v>580</v>
      </c>
      <c r="K373" s="27"/>
      <c r="L373" s="28">
        <f>L374</f>
        <v>340</v>
      </c>
      <c r="M373" s="28">
        <f>M374</f>
        <v>360</v>
      </c>
      <c r="N373" s="28">
        <f>N374</f>
        <v>396</v>
      </c>
    </row>
    <row r="374" spans="7:14" ht="12.75">
      <c r="G374" s="26" t="s">
        <v>457</v>
      </c>
      <c r="H374" s="27" t="s">
        <v>271</v>
      </c>
      <c r="I374" s="27" t="s">
        <v>108</v>
      </c>
      <c r="J374" s="27" t="s">
        <v>580</v>
      </c>
      <c r="K374" s="27" t="s">
        <v>115</v>
      </c>
      <c r="L374" s="28">
        <v>340</v>
      </c>
      <c r="M374" s="28">
        <v>360</v>
      </c>
      <c r="N374" s="28">
        <v>396</v>
      </c>
    </row>
    <row r="375" spans="7:14" ht="12.75">
      <c r="G375" s="26" t="s">
        <v>228</v>
      </c>
      <c r="H375" s="27" t="s">
        <v>271</v>
      </c>
      <c r="I375" s="27" t="s">
        <v>108</v>
      </c>
      <c r="J375" s="27" t="s">
        <v>581</v>
      </c>
      <c r="K375" s="27"/>
      <c r="L375" s="28">
        <f>L376</f>
        <v>1000</v>
      </c>
      <c r="M375" s="28">
        <f>M376</f>
        <v>9050</v>
      </c>
      <c r="N375" s="28">
        <f>N376</f>
        <v>11400</v>
      </c>
    </row>
    <row r="376" spans="7:14" ht="12.75">
      <c r="G376" s="26" t="s">
        <v>457</v>
      </c>
      <c r="H376" s="27" t="s">
        <v>271</v>
      </c>
      <c r="I376" s="27" t="s">
        <v>108</v>
      </c>
      <c r="J376" s="27" t="s">
        <v>581</v>
      </c>
      <c r="K376" s="27" t="s">
        <v>115</v>
      </c>
      <c r="L376" s="28">
        <v>1000</v>
      </c>
      <c r="M376" s="28">
        <v>9050</v>
      </c>
      <c r="N376" s="28">
        <v>11400</v>
      </c>
    </row>
    <row r="377" spans="1:14" ht="12.75">
      <c r="A377" s="6" t="s">
        <v>428</v>
      </c>
      <c r="B377" s="6" t="s">
        <v>429</v>
      </c>
      <c r="C377" s="6" t="s">
        <v>432</v>
      </c>
      <c r="D377" s="6" t="s">
        <v>164</v>
      </c>
      <c r="E377" s="6" t="s">
        <v>107</v>
      </c>
      <c r="F377" s="6" t="s">
        <v>106</v>
      </c>
      <c r="G377" s="26" t="s">
        <v>680</v>
      </c>
      <c r="H377" s="27" t="s">
        <v>271</v>
      </c>
      <c r="I377" s="27" t="s">
        <v>108</v>
      </c>
      <c r="J377" s="27" t="s">
        <v>364</v>
      </c>
      <c r="K377" s="27" t="s">
        <v>109</v>
      </c>
      <c r="L377" s="28">
        <f>L378+L380</f>
        <v>2055.2</v>
      </c>
      <c r="M377" s="28">
        <f>M378+M380</f>
        <v>0</v>
      </c>
      <c r="N377" s="28">
        <f>N378+N380</f>
        <v>0</v>
      </c>
    </row>
    <row r="378" spans="1:14" ht="12.75">
      <c r="A378" s="6" t="s">
        <v>428</v>
      </c>
      <c r="B378" s="6" t="s">
        <v>429</v>
      </c>
      <c r="C378" s="6" t="s">
        <v>433</v>
      </c>
      <c r="D378" s="6" t="s">
        <v>434</v>
      </c>
      <c r="E378" s="6" t="s">
        <v>107</v>
      </c>
      <c r="F378" s="6" t="s">
        <v>106</v>
      </c>
      <c r="G378" s="26" t="s">
        <v>680</v>
      </c>
      <c r="H378" s="27" t="s">
        <v>271</v>
      </c>
      <c r="I378" s="27" t="s">
        <v>108</v>
      </c>
      <c r="J378" s="27" t="s">
        <v>670</v>
      </c>
      <c r="K378" s="27" t="s">
        <v>109</v>
      </c>
      <c r="L378" s="28">
        <f>L379</f>
        <v>2055.2</v>
      </c>
      <c r="M378" s="28">
        <f>M379</f>
        <v>0</v>
      </c>
      <c r="N378" s="28">
        <f>N379</f>
        <v>0</v>
      </c>
    </row>
    <row r="379" spans="7:14" ht="12.75">
      <c r="G379" s="26" t="s">
        <v>164</v>
      </c>
      <c r="H379" s="27" t="s">
        <v>271</v>
      </c>
      <c r="I379" s="27" t="s">
        <v>108</v>
      </c>
      <c r="J379" s="27" t="s">
        <v>670</v>
      </c>
      <c r="K379" s="27" t="s">
        <v>115</v>
      </c>
      <c r="L379" s="28">
        <v>2055.2</v>
      </c>
      <c r="M379" s="28"/>
      <c r="N379" s="28"/>
    </row>
    <row r="380" spans="7:14" ht="18" customHeight="1" hidden="1">
      <c r="G380" s="26" t="s">
        <v>709</v>
      </c>
      <c r="H380" s="27" t="s">
        <v>271</v>
      </c>
      <c r="I380" s="27" t="s">
        <v>108</v>
      </c>
      <c r="J380" s="27" t="s">
        <v>179</v>
      </c>
      <c r="K380" s="27"/>
      <c r="L380" s="28">
        <f>L381</f>
        <v>0</v>
      </c>
      <c r="M380" s="28">
        <f>M381</f>
        <v>0</v>
      </c>
      <c r="N380" s="28">
        <f>N381</f>
        <v>0</v>
      </c>
    </row>
    <row r="381" spans="7:14" ht="20.25" customHeight="1" hidden="1">
      <c r="G381" s="26" t="s">
        <v>291</v>
      </c>
      <c r="H381" s="27" t="s">
        <v>271</v>
      </c>
      <c r="I381" s="27" t="s">
        <v>108</v>
      </c>
      <c r="J381" s="27" t="s">
        <v>179</v>
      </c>
      <c r="K381" s="27" t="s">
        <v>290</v>
      </c>
      <c r="L381" s="28"/>
      <c r="M381" s="28"/>
      <c r="N381" s="28"/>
    </row>
    <row r="382" spans="1:14" s="25" customFormat="1" ht="12.75">
      <c r="A382" s="21" t="s">
        <v>435</v>
      </c>
      <c r="B382" s="21" t="s">
        <v>436</v>
      </c>
      <c r="C382" s="21" t="s">
        <v>105</v>
      </c>
      <c r="D382" s="21" t="s">
        <v>106</v>
      </c>
      <c r="E382" s="21" t="s">
        <v>107</v>
      </c>
      <c r="F382" s="21" t="s">
        <v>106</v>
      </c>
      <c r="G382" s="22" t="s">
        <v>436</v>
      </c>
      <c r="H382" s="23" t="s">
        <v>271</v>
      </c>
      <c r="I382" s="23" t="s">
        <v>112</v>
      </c>
      <c r="J382" s="23" t="s">
        <v>109</v>
      </c>
      <c r="K382" s="23" t="s">
        <v>109</v>
      </c>
      <c r="L382" s="24">
        <f>L386+L392+L395+L383+L389</f>
        <v>22242.699999999997</v>
      </c>
      <c r="M382" s="24">
        <f>M386+M392+M395+M383+M389</f>
        <v>18142.2</v>
      </c>
      <c r="N382" s="24">
        <f>N386+N392+N395+N383+N389</f>
        <v>18474.2</v>
      </c>
    </row>
    <row r="383" spans="1:14" s="25" customFormat="1" ht="12.75">
      <c r="A383" s="21"/>
      <c r="B383" s="21"/>
      <c r="C383" s="21"/>
      <c r="D383" s="21"/>
      <c r="E383" s="21"/>
      <c r="F383" s="21"/>
      <c r="G383" s="22" t="s">
        <v>431</v>
      </c>
      <c r="H383" s="23" t="s">
        <v>271</v>
      </c>
      <c r="I383" s="23" t="s">
        <v>112</v>
      </c>
      <c r="J383" s="23" t="s">
        <v>430</v>
      </c>
      <c r="K383" s="23"/>
      <c r="L383" s="24">
        <f aca="true" t="shared" si="32" ref="L383:N384">L384</f>
        <v>10831.3</v>
      </c>
      <c r="M383" s="24">
        <f t="shared" si="32"/>
        <v>10355.2</v>
      </c>
      <c r="N383" s="24">
        <f t="shared" si="32"/>
        <v>10355.2</v>
      </c>
    </row>
    <row r="384" spans="1:14" s="25" customFormat="1" ht="12.75">
      <c r="A384" s="21"/>
      <c r="B384" s="21"/>
      <c r="C384" s="21"/>
      <c r="D384" s="21"/>
      <c r="E384" s="21"/>
      <c r="F384" s="21"/>
      <c r="G384" s="22" t="s">
        <v>431</v>
      </c>
      <c r="H384" s="23" t="s">
        <v>271</v>
      </c>
      <c r="I384" s="23" t="s">
        <v>112</v>
      </c>
      <c r="J384" s="23" t="s">
        <v>222</v>
      </c>
      <c r="K384" s="23"/>
      <c r="L384" s="24">
        <f t="shared" si="32"/>
        <v>10831.3</v>
      </c>
      <c r="M384" s="24">
        <f t="shared" si="32"/>
        <v>10355.2</v>
      </c>
      <c r="N384" s="24">
        <f t="shared" si="32"/>
        <v>10355.2</v>
      </c>
    </row>
    <row r="385" spans="1:14" s="25" customFormat="1" ht="12.75">
      <c r="A385" s="21"/>
      <c r="B385" s="21"/>
      <c r="C385" s="21"/>
      <c r="D385" s="21"/>
      <c r="E385" s="21"/>
      <c r="F385" s="21"/>
      <c r="G385" s="22" t="s">
        <v>592</v>
      </c>
      <c r="H385" s="23" t="s">
        <v>271</v>
      </c>
      <c r="I385" s="23" t="s">
        <v>112</v>
      </c>
      <c r="J385" s="23" t="s">
        <v>222</v>
      </c>
      <c r="K385" s="23" t="s">
        <v>115</v>
      </c>
      <c r="L385" s="24">
        <v>10831.3</v>
      </c>
      <c r="M385" s="24">
        <v>10355.2</v>
      </c>
      <c r="N385" s="24">
        <v>10355.2</v>
      </c>
    </row>
    <row r="386" spans="1:14" ht="12.75">
      <c r="A386" s="6" t="s">
        <v>435</v>
      </c>
      <c r="B386" s="6" t="s">
        <v>436</v>
      </c>
      <c r="C386" s="6" t="s">
        <v>437</v>
      </c>
      <c r="D386" s="6" t="s">
        <v>438</v>
      </c>
      <c r="E386" s="6" t="s">
        <v>107</v>
      </c>
      <c r="F386" s="6" t="s">
        <v>106</v>
      </c>
      <c r="G386" s="26" t="s">
        <v>438</v>
      </c>
      <c r="H386" s="27" t="s">
        <v>271</v>
      </c>
      <c r="I386" s="27" t="s">
        <v>112</v>
      </c>
      <c r="J386" s="27" t="s">
        <v>437</v>
      </c>
      <c r="K386" s="27" t="s">
        <v>109</v>
      </c>
      <c r="L386" s="28">
        <f aca="true" t="shared" si="33" ref="L386:N387">L387</f>
        <v>8764</v>
      </c>
      <c r="M386" s="28">
        <f t="shared" si="33"/>
        <v>5834</v>
      </c>
      <c r="N386" s="28">
        <f t="shared" si="33"/>
        <v>6166</v>
      </c>
    </row>
    <row r="387" spans="1:14" ht="12.75">
      <c r="A387" s="6" t="s">
        <v>435</v>
      </c>
      <c r="B387" s="6" t="s">
        <v>436</v>
      </c>
      <c r="C387" s="6" t="s">
        <v>439</v>
      </c>
      <c r="D387" s="6" t="s">
        <v>164</v>
      </c>
      <c r="E387" s="6" t="s">
        <v>107</v>
      </c>
      <c r="F387" s="6" t="s">
        <v>106</v>
      </c>
      <c r="G387" s="26" t="s">
        <v>164</v>
      </c>
      <c r="H387" s="27" t="s">
        <v>271</v>
      </c>
      <c r="I387" s="27" t="s">
        <v>112</v>
      </c>
      <c r="J387" s="27" t="s">
        <v>223</v>
      </c>
      <c r="K387" s="27" t="s">
        <v>109</v>
      </c>
      <c r="L387" s="28">
        <f t="shared" si="33"/>
        <v>8764</v>
      </c>
      <c r="M387" s="28">
        <f t="shared" si="33"/>
        <v>5834</v>
      </c>
      <c r="N387" s="28">
        <f t="shared" si="33"/>
        <v>6166</v>
      </c>
    </row>
    <row r="388" spans="1:14" ht="12.75">
      <c r="A388" s="6" t="s">
        <v>435</v>
      </c>
      <c r="B388" s="6" t="s">
        <v>436</v>
      </c>
      <c r="C388" s="6" t="s">
        <v>439</v>
      </c>
      <c r="D388" s="6" t="s">
        <v>164</v>
      </c>
      <c r="E388" s="6" t="s">
        <v>115</v>
      </c>
      <c r="F388" s="6" t="s">
        <v>160</v>
      </c>
      <c r="G388" s="26" t="s">
        <v>160</v>
      </c>
      <c r="H388" s="27" t="s">
        <v>271</v>
      </c>
      <c r="I388" s="27" t="s">
        <v>112</v>
      </c>
      <c r="J388" s="27" t="s">
        <v>223</v>
      </c>
      <c r="K388" s="27" t="s">
        <v>115</v>
      </c>
      <c r="L388" s="28">
        <v>8764</v>
      </c>
      <c r="M388" s="28">
        <v>5834</v>
      </c>
      <c r="N388" s="28">
        <v>6166</v>
      </c>
    </row>
    <row r="389" spans="7:14" ht="12.75">
      <c r="G389" s="26" t="s">
        <v>593</v>
      </c>
      <c r="H389" s="27" t="s">
        <v>271</v>
      </c>
      <c r="I389" s="27" t="s">
        <v>112</v>
      </c>
      <c r="J389" s="27" t="s">
        <v>594</v>
      </c>
      <c r="K389" s="27"/>
      <c r="L389" s="28">
        <f aca="true" t="shared" si="34" ref="L389:N390">L390</f>
        <v>1854</v>
      </c>
      <c r="M389" s="28">
        <f t="shared" si="34"/>
        <v>1854</v>
      </c>
      <c r="N389" s="28">
        <f t="shared" si="34"/>
        <v>1854</v>
      </c>
    </row>
    <row r="390" spans="7:14" ht="12.75">
      <c r="G390" s="26" t="s">
        <v>593</v>
      </c>
      <c r="H390" s="27" t="s">
        <v>271</v>
      </c>
      <c r="I390" s="27" t="s">
        <v>112</v>
      </c>
      <c r="J390" s="27" t="s">
        <v>595</v>
      </c>
      <c r="K390" s="27"/>
      <c r="L390" s="28">
        <f t="shared" si="34"/>
        <v>1854</v>
      </c>
      <c r="M390" s="28">
        <f t="shared" si="34"/>
        <v>1854</v>
      </c>
      <c r="N390" s="28">
        <f t="shared" si="34"/>
        <v>1854</v>
      </c>
    </row>
    <row r="391" spans="7:14" ht="15.75" customHeight="1">
      <c r="G391" s="26" t="s">
        <v>160</v>
      </c>
      <c r="H391" s="27" t="s">
        <v>271</v>
      </c>
      <c r="I391" s="27" t="s">
        <v>112</v>
      </c>
      <c r="J391" s="27" t="s">
        <v>595</v>
      </c>
      <c r="K391" s="27" t="s">
        <v>115</v>
      </c>
      <c r="L391" s="28">
        <v>1854</v>
      </c>
      <c r="M391" s="28">
        <v>1854</v>
      </c>
      <c r="N391" s="28">
        <v>1854</v>
      </c>
    </row>
    <row r="392" spans="7:14" ht="18.75" customHeight="1" hidden="1">
      <c r="G392" s="26" t="s">
        <v>470</v>
      </c>
      <c r="H392" s="27" t="s">
        <v>271</v>
      </c>
      <c r="I392" s="27" t="s">
        <v>112</v>
      </c>
      <c r="J392" s="27" t="s">
        <v>469</v>
      </c>
      <c r="K392" s="27" t="s">
        <v>109</v>
      </c>
      <c r="L392" s="28">
        <f aca="true" t="shared" si="35" ref="L392:N393">L393</f>
        <v>0</v>
      </c>
      <c r="M392" s="28">
        <f t="shared" si="35"/>
        <v>0</v>
      </c>
      <c r="N392" s="28">
        <f t="shared" si="35"/>
        <v>0</v>
      </c>
    </row>
    <row r="393" spans="7:14" ht="15" customHeight="1" hidden="1">
      <c r="G393" s="26" t="s">
        <v>321</v>
      </c>
      <c r="H393" s="27" t="s">
        <v>271</v>
      </c>
      <c r="I393" s="27" t="s">
        <v>112</v>
      </c>
      <c r="J393" s="27" t="s">
        <v>56</v>
      </c>
      <c r="K393" s="27" t="s">
        <v>109</v>
      </c>
      <c r="L393" s="28">
        <f t="shared" si="35"/>
        <v>0</v>
      </c>
      <c r="M393" s="28">
        <f t="shared" si="35"/>
        <v>0</v>
      </c>
      <c r="N393" s="28">
        <f t="shared" si="35"/>
        <v>0</v>
      </c>
    </row>
    <row r="394" spans="7:14" ht="27.75" customHeight="1" hidden="1">
      <c r="G394" s="26" t="s">
        <v>470</v>
      </c>
      <c r="H394" s="27" t="s">
        <v>271</v>
      </c>
      <c r="I394" s="27" t="s">
        <v>112</v>
      </c>
      <c r="J394" s="27" t="s">
        <v>56</v>
      </c>
      <c r="K394" s="27" t="s">
        <v>263</v>
      </c>
      <c r="L394" s="28"/>
      <c r="M394" s="28"/>
      <c r="N394" s="28"/>
    </row>
    <row r="395" spans="7:14" ht="12.75">
      <c r="G395" s="26" t="s">
        <v>365</v>
      </c>
      <c r="H395" s="27" t="s">
        <v>271</v>
      </c>
      <c r="I395" s="27" t="s">
        <v>112</v>
      </c>
      <c r="J395" s="27" t="s">
        <v>176</v>
      </c>
      <c r="K395" s="27"/>
      <c r="L395" s="28">
        <f>L396+L400+L398+L402</f>
        <v>793.4</v>
      </c>
      <c r="M395" s="28">
        <f>M396+M400+M398+M402</f>
        <v>99</v>
      </c>
      <c r="N395" s="28">
        <f>N396+N400+N398+N402</f>
        <v>99</v>
      </c>
    </row>
    <row r="396" spans="7:14" ht="25.5">
      <c r="G396" s="26" t="s">
        <v>522</v>
      </c>
      <c r="H396" s="27" t="s">
        <v>271</v>
      </c>
      <c r="I396" s="27" t="s">
        <v>112</v>
      </c>
      <c r="J396" s="27" t="s">
        <v>521</v>
      </c>
      <c r="K396" s="27"/>
      <c r="L396" s="28">
        <f>L397</f>
        <v>541.4</v>
      </c>
      <c r="M396" s="28">
        <f>M397</f>
        <v>0</v>
      </c>
      <c r="N396" s="28">
        <f>N397</f>
        <v>0</v>
      </c>
    </row>
    <row r="397" spans="7:14" ht="12.75">
      <c r="G397" s="26" t="s">
        <v>160</v>
      </c>
      <c r="H397" s="27" t="s">
        <v>271</v>
      </c>
      <c r="I397" s="27" t="s">
        <v>112</v>
      </c>
      <c r="J397" s="27" t="s">
        <v>521</v>
      </c>
      <c r="K397" s="27" t="s">
        <v>115</v>
      </c>
      <c r="L397" s="28">
        <v>541.4</v>
      </c>
      <c r="M397" s="28">
        <v>0</v>
      </c>
      <c r="N397" s="28">
        <v>0</v>
      </c>
    </row>
    <row r="398" spans="7:14" ht="12.75" hidden="1">
      <c r="G398" s="26" t="s">
        <v>669</v>
      </c>
      <c r="H398" s="27" t="s">
        <v>271</v>
      </c>
      <c r="I398" s="27" t="s">
        <v>112</v>
      </c>
      <c r="J398" s="27" t="s">
        <v>670</v>
      </c>
      <c r="K398" s="27"/>
      <c r="L398" s="28">
        <f>L399</f>
        <v>0</v>
      </c>
      <c r="M398" s="28">
        <f>M399</f>
        <v>0</v>
      </c>
      <c r="N398" s="28">
        <f>N399</f>
        <v>0</v>
      </c>
    </row>
    <row r="399" spans="7:14" ht="12.75" hidden="1">
      <c r="G399" s="26" t="s">
        <v>160</v>
      </c>
      <c r="H399" s="27" t="s">
        <v>271</v>
      </c>
      <c r="I399" s="27" t="s">
        <v>112</v>
      </c>
      <c r="J399" s="27" t="s">
        <v>670</v>
      </c>
      <c r="K399" s="27" t="s">
        <v>115</v>
      </c>
      <c r="L399" s="28">
        <v>0</v>
      </c>
      <c r="M399" s="28"/>
      <c r="N399" s="28"/>
    </row>
    <row r="400" spans="7:14" ht="38.25">
      <c r="G400" s="26" t="s">
        <v>322</v>
      </c>
      <c r="H400" s="27" t="s">
        <v>271</v>
      </c>
      <c r="I400" s="27" t="s">
        <v>112</v>
      </c>
      <c r="J400" s="27" t="s">
        <v>626</v>
      </c>
      <c r="K400" s="27"/>
      <c r="L400" s="28">
        <f>L401</f>
        <v>99</v>
      </c>
      <c r="M400" s="28">
        <f>M401</f>
        <v>99</v>
      </c>
      <c r="N400" s="28">
        <f>N401</f>
        <v>99</v>
      </c>
    </row>
    <row r="401" spans="7:14" ht="12.75">
      <c r="G401" s="26" t="s">
        <v>470</v>
      </c>
      <c r="H401" s="27" t="s">
        <v>271</v>
      </c>
      <c r="I401" s="27" t="s">
        <v>112</v>
      </c>
      <c r="J401" s="27" t="s">
        <v>626</v>
      </c>
      <c r="K401" s="27" t="s">
        <v>263</v>
      </c>
      <c r="L401" s="28">
        <v>99</v>
      </c>
      <c r="M401" s="28">
        <v>99</v>
      </c>
      <c r="N401" s="28">
        <v>99</v>
      </c>
    </row>
    <row r="402" spans="7:14" ht="25.5">
      <c r="G402" s="26" t="s">
        <v>522</v>
      </c>
      <c r="H402" s="27" t="s">
        <v>271</v>
      </c>
      <c r="I402" s="27" t="s">
        <v>112</v>
      </c>
      <c r="J402" s="27" t="s">
        <v>743</v>
      </c>
      <c r="K402" s="27"/>
      <c r="L402" s="28">
        <f>L403</f>
        <v>153</v>
      </c>
      <c r="M402" s="28">
        <f>M403</f>
        <v>0</v>
      </c>
      <c r="N402" s="28">
        <f>N403</f>
        <v>0</v>
      </c>
    </row>
    <row r="403" spans="7:14" ht="12.75">
      <c r="G403" s="26" t="s">
        <v>160</v>
      </c>
      <c r="H403" s="27" t="s">
        <v>271</v>
      </c>
      <c r="I403" s="27" t="s">
        <v>112</v>
      </c>
      <c r="J403" s="27" t="s">
        <v>743</v>
      </c>
      <c r="K403" s="27" t="s">
        <v>115</v>
      </c>
      <c r="L403" s="28">
        <v>153</v>
      </c>
      <c r="M403" s="28"/>
      <c r="N403" s="28"/>
    </row>
    <row r="404" spans="7:14" ht="12.75" hidden="1">
      <c r="G404" s="26"/>
      <c r="H404" s="27"/>
      <c r="I404" s="27"/>
      <c r="J404" s="27"/>
      <c r="K404" s="27"/>
      <c r="L404" s="28"/>
      <c r="M404" s="28"/>
      <c r="N404" s="28"/>
    </row>
    <row r="405" spans="7:14" ht="12.75">
      <c r="G405" s="26" t="s">
        <v>600</v>
      </c>
      <c r="H405" s="27" t="s">
        <v>271</v>
      </c>
      <c r="I405" s="27" t="s">
        <v>122</v>
      </c>
      <c r="J405" s="27"/>
      <c r="K405" s="27"/>
      <c r="L405" s="28">
        <f aca="true" t="shared" si="36" ref="L405:N406">L406</f>
        <v>349.5</v>
      </c>
      <c r="M405" s="28">
        <f t="shared" si="36"/>
        <v>233.6</v>
      </c>
      <c r="N405" s="28">
        <f t="shared" si="36"/>
        <v>233.6</v>
      </c>
    </row>
    <row r="406" spans="7:14" ht="12.75">
      <c r="G406" s="26" t="s">
        <v>431</v>
      </c>
      <c r="H406" s="27" t="s">
        <v>271</v>
      </c>
      <c r="I406" s="27" t="s">
        <v>122</v>
      </c>
      <c r="J406" s="27" t="s">
        <v>430</v>
      </c>
      <c r="K406" s="27"/>
      <c r="L406" s="28">
        <f t="shared" si="36"/>
        <v>349.5</v>
      </c>
      <c r="M406" s="28">
        <f t="shared" si="36"/>
        <v>233.6</v>
      </c>
      <c r="N406" s="28">
        <f t="shared" si="36"/>
        <v>233.6</v>
      </c>
    </row>
    <row r="407" spans="7:14" ht="12.75">
      <c r="G407" s="26" t="s">
        <v>160</v>
      </c>
      <c r="H407" s="27" t="s">
        <v>271</v>
      </c>
      <c r="I407" s="27" t="s">
        <v>122</v>
      </c>
      <c r="J407" s="27" t="s">
        <v>222</v>
      </c>
      <c r="K407" s="27" t="s">
        <v>115</v>
      </c>
      <c r="L407" s="28">
        <v>349.5</v>
      </c>
      <c r="M407" s="28">
        <v>233.6</v>
      </c>
      <c r="N407" s="28">
        <v>233.6</v>
      </c>
    </row>
    <row r="408" spans="7:14" ht="12.75">
      <c r="G408" s="22" t="s">
        <v>530</v>
      </c>
      <c r="H408" s="23" t="s">
        <v>271</v>
      </c>
      <c r="I408" s="23" t="s">
        <v>131</v>
      </c>
      <c r="J408" s="23"/>
      <c r="K408" s="23"/>
      <c r="L408" s="24">
        <f>L409+L412</f>
        <v>17336.1</v>
      </c>
      <c r="M408" s="24">
        <f>M409+M412</f>
        <v>14670.9</v>
      </c>
      <c r="N408" s="24">
        <f>N409+N412</f>
        <v>14670.9</v>
      </c>
    </row>
    <row r="409" spans="7:14" ht="12.75">
      <c r="G409" s="26" t="s">
        <v>438</v>
      </c>
      <c r="H409" s="27" t="s">
        <v>271</v>
      </c>
      <c r="I409" s="27" t="s">
        <v>131</v>
      </c>
      <c r="J409" s="27" t="s">
        <v>601</v>
      </c>
      <c r="K409" s="27"/>
      <c r="L409" s="28">
        <f aca="true" t="shared" si="37" ref="L409:N410">L410</f>
        <v>14979.5</v>
      </c>
      <c r="M409" s="28">
        <f t="shared" si="37"/>
        <v>14670.9</v>
      </c>
      <c r="N409" s="28">
        <f t="shared" si="37"/>
        <v>14670.9</v>
      </c>
    </row>
    <row r="410" spans="7:14" ht="12.75">
      <c r="G410" s="26" t="s">
        <v>164</v>
      </c>
      <c r="H410" s="27" t="s">
        <v>271</v>
      </c>
      <c r="I410" s="27" t="s">
        <v>131</v>
      </c>
      <c r="J410" s="27" t="s">
        <v>602</v>
      </c>
      <c r="K410" s="27"/>
      <c r="L410" s="28">
        <f t="shared" si="37"/>
        <v>14979.5</v>
      </c>
      <c r="M410" s="28">
        <f t="shared" si="37"/>
        <v>14670.9</v>
      </c>
      <c r="N410" s="28">
        <f t="shared" si="37"/>
        <v>14670.9</v>
      </c>
    </row>
    <row r="411" spans="7:14" ht="12.75">
      <c r="G411" s="26" t="s">
        <v>160</v>
      </c>
      <c r="H411" s="27" t="s">
        <v>271</v>
      </c>
      <c r="I411" s="27" t="s">
        <v>131</v>
      </c>
      <c r="J411" s="27" t="s">
        <v>602</v>
      </c>
      <c r="K411" s="27" t="s">
        <v>115</v>
      </c>
      <c r="L411" s="28">
        <v>14979.5</v>
      </c>
      <c r="M411" s="28">
        <v>14670.9</v>
      </c>
      <c r="N411" s="28">
        <v>14670.9</v>
      </c>
    </row>
    <row r="412" spans="7:14" ht="12.75">
      <c r="G412" s="26" t="s">
        <v>365</v>
      </c>
      <c r="H412" s="27" t="s">
        <v>271</v>
      </c>
      <c r="I412" s="27" t="s">
        <v>131</v>
      </c>
      <c r="J412" s="27" t="s">
        <v>176</v>
      </c>
      <c r="K412" s="23"/>
      <c r="L412" s="28">
        <f aca="true" t="shared" si="38" ref="L412:N413">L413</f>
        <v>2356.6</v>
      </c>
      <c r="M412" s="28">
        <f t="shared" si="38"/>
        <v>0</v>
      </c>
      <c r="N412" s="28">
        <f t="shared" si="38"/>
        <v>0</v>
      </c>
    </row>
    <row r="413" spans="7:14" ht="25.5">
      <c r="G413" s="26" t="s">
        <v>522</v>
      </c>
      <c r="H413" s="27" t="s">
        <v>271</v>
      </c>
      <c r="I413" s="27" t="s">
        <v>131</v>
      </c>
      <c r="J413" s="27" t="s">
        <v>521</v>
      </c>
      <c r="K413" s="23"/>
      <c r="L413" s="28">
        <f t="shared" si="38"/>
        <v>2356.6</v>
      </c>
      <c r="M413" s="28">
        <f t="shared" si="38"/>
        <v>0</v>
      </c>
      <c r="N413" s="28">
        <f t="shared" si="38"/>
        <v>0</v>
      </c>
    </row>
    <row r="414" spans="7:14" ht="12.75">
      <c r="G414" s="26" t="s">
        <v>160</v>
      </c>
      <c r="H414" s="27" t="s">
        <v>271</v>
      </c>
      <c r="I414" s="27" t="s">
        <v>131</v>
      </c>
      <c r="J414" s="27" t="s">
        <v>521</v>
      </c>
      <c r="K414" s="27" t="s">
        <v>115</v>
      </c>
      <c r="L414" s="28">
        <v>2356.6</v>
      </c>
      <c r="M414" s="28">
        <v>0</v>
      </c>
      <c r="N414" s="24">
        <v>0</v>
      </c>
    </row>
    <row r="415" spans="1:14" s="25" customFormat="1" ht="12.75">
      <c r="A415" s="21" t="s">
        <v>440</v>
      </c>
      <c r="B415" s="21" t="s">
        <v>441</v>
      </c>
      <c r="C415" s="21" t="s">
        <v>105</v>
      </c>
      <c r="D415" s="21" t="s">
        <v>106</v>
      </c>
      <c r="E415" s="21" t="s">
        <v>107</v>
      </c>
      <c r="F415" s="21" t="s">
        <v>106</v>
      </c>
      <c r="G415" s="22" t="s">
        <v>441</v>
      </c>
      <c r="H415" s="23" t="s">
        <v>271</v>
      </c>
      <c r="I415" s="23" t="s">
        <v>289</v>
      </c>
      <c r="J415" s="23" t="s">
        <v>109</v>
      </c>
      <c r="K415" s="23" t="s">
        <v>109</v>
      </c>
      <c r="L415" s="24">
        <f>L416+L425+L421+L423</f>
        <v>24062.5</v>
      </c>
      <c r="M415" s="24">
        <f>M416+M425+M421+M423</f>
        <v>17943.8</v>
      </c>
      <c r="N415" s="24">
        <f>N416+N425+N421+N423</f>
        <v>16957.8</v>
      </c>
    </row>
    <row r="416" spans="1:14" ht="12.75">
      <c r="A416" s="6" t="s">
        <v>440</v>
      </c>
      <c r="B416" s="6" t="s">
        <v>441</v>
      </c>
      <c r="C416" s="6" t="s">
        <v>442</v>
      </c>
      <c r="D416" s="6" t="s">
        <v>443</v>
      </c>
      <c r="E416" s="6" t="s">
        <v>107</v>
      </c>
      <c r="F416" s="6" t="s">
        <v>106</v>
      </c>
      <c r="G416" s="26" t="s">
        <v>230</v>
      </c>
      <c r="H416" s="27" t="s">
        <v>271</v>
      </c>
      <c r="I416" s="27" t="s">
        <v>289</v>
      </c>
      <c r="J416" s="27" t="s">
        <v>231</v>
      </c>
      <c r="K416" s="27" t="s">
        <v>109</v>
      </c>
      <c r="L416" s="28">
        <f>L417+L419</f>
        <v>21672.8</v>
      </c>
      <c r="M416" s="28">
        <f>M417+M419</f>
        <v>17472.8</v>
      </c>
      <c r="N416" s="28">
        <f>N417+N419</f>
        <v>16472.8</v>
      </c>
    </row>
    <row r="417" spans="7:14" ht="12.75">
      <c r="G417" s="26" t="s">
        <v>164</v>
      </c>
      <c r="H417" s="27" t="s">
        <v>271</v>
      </c>
      <c r="I417" s="27" t="s">
        <v>289</v>
      </c>
      <c r="J417" s="27" t="s">
        <v>232</v>
      </c>
      <c r="K417" s="27"/>
      <c r="L417" s="28">
        <f aca="true" t="shared" si="39" ref="L417:N419">L418</f>
        <v>21672.8</v>
      </c>
      <c r="M417" s="28">
        <f t="shared" si="39"/>
        <v>17472.8</v>
      </c>
      <c r="N417" s="28">
        <f t="shared" si="39"/>
        <v>16472.8</v>
      </c>
    </row>
    <row r="418" spans="1:14" ht="12.75">
      <c r="A418" s="6" t="s">
        <v>440</v>
      </c>
      <c r="B418" s="6" t="s">
        <v>441</v>
      </c>
      <c r="C418" s="6" t="s">
        <v>444</v>
      </c>
      <c r="D418" s="6" t="s">
        <v>445</v>
      </c>
      <c r="E418" s="6" t="s">
        <v>107</v>
      </c>
      <c r="F418" s="6" t="s">
        <v>106</v>
      </c>
      <c r="G418" s="26" t="s">
        <v>160</v>
      </c>
      <c r="H418" s="27" t="s">
        <v>271</v>
      </c>
      <c r="I418" s="27" t="s">
        <v>289</v>
      </c>
      <c r="J418" s="27" t="s">
        <v>232</v>
      </c>
      <c r="K418" s="27" t="s">
        <v>115</v>
      </c>
      <c r="L418" s="28">
        <v>21672.8</v>
      </c>
      <c r="M418" s="28">
        <v>17472.8</v>
      </c>
      <c r="N418" s="28">
        <v>16472.8</v>
      </c>
    </row>
    <row r="419" spans="7:14" ht="25.5" hidden="1">
      <c r="G419" s="26" t="s">
        <v>628</v>
      </c>
      <c r="H419" s="27" t="s">
        <v>271</v>
      </c>
      <c r="I419" s="27" t="s">
        <v>289</v>
      </c>
      <c r="J419" s="27" t="s">
        <v>627</v>
      </c>
      <c r="K419" s="27"/>
      <c r="L419" s="28">
        <f>L420</f>
        <v>0</v>
      </c>
      <c r="M419" s="28">
        <f t="shared" si="39"/>
        <v>0</v>
      </c>
      <c r="N419" s="28">
        <f t="shared" si="39"/>
        <v>0</v>
      </c>
    </row>
    <row r="420" spans="1:14" ht="12.75" hidden="1">
      <c r="A420" s="6" t="s">
        <v>440</v>
      </c>
      <c r="B420" s="6" t="s">
        <v>441</v>
      </c>
      <c r="C420" s="6" t="s">
        <v>444</v>
      </c>
      <c r="D420" s="6" t="s">
        <v>445</v>
      </c>
      <c r="E420" s="6" t="s">
        <v>107</v>
      </c>
      <c r="F420" s="6" t="s">
        <v>106</v>
      </c>
      <c r="G420" s="26" t="s">
        <v>160</v>
      </c>
      <c r="H420" s="27" t="s">
        <v>271</v>
      </c>
      <c r="I420" s="27" t="s">
        <v>289</v>
      </c>
      <c r="J420" s="27" t="s">
        <v>627</v>
      </c>
      <c r="K420" s="27" t="s">
        <v>115</v>
      </c>
      <c r="L420" s="28"/>
      <c r="M420" s="28"/>
      <c r="N420" s="28"/>
    </row>
    <row r="421" spans="7:14" ht="12.75">
      <c r="G421" s="26" t="s">
        <v>669</v>
      </c>
      <c r="H421" s="27" t="s">
        <v>271</v>
      </c>
      <c r="I421" s="27" t="s">
        <v>289</v>
      </c>
      <c r="J421" s="27" t="s">
        <v>670</v>
      </c>
      <c r="K421" s="27"/>
      <c r="L421" s="28">
        <f>L422</f>
        <v>150</v>
      </c>
      <c r="M421" s="28">
        <f>M422</f>
        <v>0</v>
      </c>
      <c r="N421" s="28">
        <f>N422</f>
        <v>0</v>
      </c>
    </row>
    <row r="422" spans="7:14" ht="12.75">
      <c r="G422" s="26" t="s">
        <v>160</v>
      </c>
      <c r="H422" s="27" t="s">
        <v>271</v>
      </c>
      <c r="I422" s="27" t="s">
        <v>289</v>
      </c>
      <c r="J422" s="27" t="s">
        <v>670</v>
      </c>
      <c r="K422" s="27" t="s">
        <v>115</v>
      </c>
      <c r="L422" s="28">
        <v>150</v>
      </c>
      <c r="M422" s="28"/>
      <c r="N422" s="28"/>
    </row>
    <row r="423" spans="7:14" ht="12.75">
      <c r="G423" s="26" t="s">
        <v>742</v>
      </c>
      <c r="H423" s="27" t="s">
        <v>271</v>
      </c>
      <c r="I423" s="27" t="s">
        <v>289</v>
      </c>
      <c r="J423" s="27" t="s">
        <v>447</v>
      </c>
      <c r="K423" s="27"/>
      <c r="L423" s="28">
        <f>L424</f>
        <v>850</v>
      </c>
      <c r="M423" s="28">
        <f>M424</f>
        <v>0</v>
      </c>
      <c r="N423" s="28">
        <f>N424</f>
        <v>0</v>
      </c>
    </row>
    <row r="424" spans="7:14" ht="12.75">
      <c r="G424" s="26" t="s">
        <v>445</v>
      </c>
      <c r="H424" s="27" t="s">
        <v>271</v>
      </c>
      <c r="I424" s="27" t="s">
        <v>289</v>
      </c>
      <c r="J424" s="27" t="s">
        <v>447</v>
      </c>
      <c r="K424" s="27" t="s">
        <v>446</v>
      </c>
      <c r="L424" s="28">
        <v>850</v>
      </c>
      <c r="M424" s="28"/>
      <c r="N424" s="28"/>
    </row>
    <row r="425" spans="1:14" ht="12.75">
      <c r="A425" s="6" t="s">
        <v>440</v>
      </c>
      <c r="B425" s="6" t="s">
        <v>441</v>
      </c>
      <c r="C425" s="6" t="s">
        <v>165</v>
      </c>
      <c r="D425" s="6" t="s">
        <v>166</v>
      </c>
      <c r="E425" s="6" t="s">
        <v>107</v>
      </c>
      <c r="F425" s="6" t="s">
        <v>106</v>
      </c>
      <c r="G425" s="26" t="s">
        <v>296</v>
      </c>
      <c r="H425" s="27" t="s">
        <v>271</v>
      </c>
      <c r="I425" s="27" t="s">
        <v>289</v>
      </c>
      <c r="J425" s="27" t="s">
        <v>309</v>
      </c>
      <c r="K425" s="27" t="s">
        <v>109</v>
      </c>
      <c r="L425" s="28">
        <f>L430+L426+L428</f>
        <v>1389.7</v>
      </c>
      <c r="M425" s="28">
        <f>M430+M426+M428</f>
        <v>471</v>
      </c>
      <c r="N425" s="28">
        <f>N430+N426+N428</f>
        <v>485</v>
      </c>
    </row>
    <row r="426" spans="1:14" ht="12.75" hidden="1">
      <c r="A426" s="6" t="s">
        <v>440</v>
      </c>
      <c r="B426" s="6" t="s">
        <v>441</v>
      </c>
      <c r="C426" s="6" t="s">
        <v>379</v>
      </c>
      <c r="D426" s="6" t="s">
        <v>380</v>
      </c>
      <c r="E426" s="6" t="s">
        <v>107</v>
      </c>
      <c r="F426" s="6" t="s">
        <v>106</v>
      </c>
      <c r="G426" s="26" t="s">
        <v>178</v>
      </c>
      <c r="H426" s="27" t="s">
        <v>271</v>
      </c>
      <c r="I426" s="27" t="s">
        <v>108</v>
      </c>
      <c r="J426" s="27" t="s">
        <v>179</v>
      </c>
      <c r="K426" s="27" t="s">
        <v>109</v>
      </c>
      <c r="L426" s="28">
        <f>L427</f>
        <v>0</v>
      </c>
      <c r="M426" s="28">
        <f>M427</f>
        <v>0</v>
      </c>
      <c r="N426" s="28">
        <f>N427</f>
        <v>0</v>
      </c>
    </row>
    <row r="427" spans="1:14" ht="12.75" hidden="1">
      <c r="A427" s="6" t="s">
        <v>440</v>
      </c>
      <c r="B427" s="6" t="s">
        <v>441</v>
      </c>
      <c r="C427" s="6" t="s">
        <v>447</v>
      </c>
      <c r="D427" s="6" t="s">
        <v>448</v>
      </c>
      <c r="E427" s="6" t="s">
        <v>107</v>
      </c>
      <c r="F427" s="6" t="s">
        <v>106</v>
      </c>
      <c r="G427" s="26" t="s">
        <v>291</v>
      </c>
      <c r="H427" s="27" t="s">
        <v>271</v>
      </c>
      <c r="I427" s="27" t="s">
        <v>108</v>
      </c>
      <c r="J427" s="27" t="s">
        <v>179</v>
      </c>
      <c r="K427" s="27" t="s">
        <v>290</v>
      </c>
      <c r="L427" s="28"/>
      <c r="M427" s="28"/>
      <c r="N427" s="28"/>
    </row>
    <row r="428" spans="7:14" ht="25.5">
      <c r="G428" s="26" t="s">
        <v>590</v>
      </c>
      <c r="H428" s="27" t="s">
        <v>271</v>
      </c>
      <c r="I428" s="27" t="s">
        <v>289</v>
      </c>
      <c r="J428" s="27" t="s">
        <v>591</v>
      </c>
      <c r="K428" s="27"/>
      <c r="L428" s="28">
        <f>L429</f>
        <v>28.7</v>
      </c>
      <c r="M428" s="28">
        <f>M429</f>
        <v>0</v>
      </c>
      <c r="N428" s="28">
        <f>N429</f>
        <v>0</v>
      </c>
    </row>
    <row r="429" spans="7:14" ht="12.75">
      <c r="G429" s="26" t="s">
        <v>445</v>
      </c>
      <c r="H429" s="27" t="s">
        <v>271</v>
      </c>
      <c r="I429" s="27" t="s">
        <v>289</v>
      </c>
      <c r="J429" s="27" t="s">
        <v>591</v>
      </c>
      <c r="K429" s="27" t="s">
        <v>446</v>
      </c>
      <c r="L429" s="28">
        <v>28.7</v>
      </c>
      <c r="M429" s="28"/>
      <c r="N429" s="28"/>
    </row>
    <row r="430" spans="1:14" ht="25.5">
      <c r="A430" s="6" t="s">
        <v>440</v>
      </c>
      <c r="B430" s="6" t="s">
        <v>441</v>
      </c>
      <c r="C430" s="6" t="s">
        <v>379</v>
      </c>
      <c r="D430" s="6" t="s">
        <v>380</v>
      </c>
      <c r="E430" s="6" t="s">
        <v>107</v>
      </c>
      <c r="F430" s="6" t="s">
        <v>106</v>
      </c>
      <c r="G430" s="26" t="s">
        <v>233</v>
      </c>
      <c r="H430" s="27" t="s">
        <v>271</v>
      </c>
      <c r="I430" s="27" t="s">
        <v>289</v>
      </c>
      <c r="J430" s="27" t="s">
        <v>304</v>
      </c>
      <c r="K430" s="27" t="s">
        <v>109</v>
      </c>
      <c r="L430" s="28">
        <f>L431</f>
        <v>1361</v>
      </c>
      <c r="M430" s="28">
        <f>M431</f>
        <v>471</v>
      </c>
      <c r="N430" s="28">
        <f>N431</f>
        <v>485</v>
      </c>
    </row>
    <row r="431" spans="1:14" ht="12.75">
      <c r="A431" s="6" t="s">
        <v>440</v>
      </c>
      <c r="B431" s="6" t="s">
        <v>441</v>
      </c>
      <c r="C431" s="6" t="s">
        <v>447</v>
      </c>
      <c r="D431" s="6" t="s">
        <v>448</v>
      </c>
      <c r="E431" s="6" t="s">
        <v>107</v>
      </c>
      <c r="F431" s="6" t="s">
        <v>106</v>
      </c>
      <c r="G431" s="26" t="s">
        <v>445</v>
      </c>
      <c r="H431" s="27" t="s">
        <v>271</v>
      </c>
      <c r="I431" s="27" t="s">
        <v>289</v>
      </c>
      <c r="J431" s="27" t="s">
        <v>304</v>
      </c>
      <c r="K431" s="27" t="s">
        <v>446</v>
      </c>
      <c r="L431" s="28">
        <v>1361</v>
      </c>
      <c r="M431" s="28">
        <v>471</v>
      </c>
      <c r="N431" s="28">
        <v>485</v>
      </c>
    </row>
    <row r="432" spans="1:14" s="25" customFormat="1" ht="12.75">
      <c r="A432" s="21" t="s">
        <v>449</v>
      </c>
      <c r="B432" s="21" t="s">
        <v>450</v>
      </c>
      <c r="C432" s="21" t="s">
        <v>105</v>
      </c>
      <c r="D432" s="21" t="s">
        <v>106</v>
      </c>
      <c r="E432" s="21" t="s">
        <v>107</v>
      </c>
      <c r="F432" s="21" t="s">
        <v>106</v>
      </c>
      <c r="G432" s="22" t="s">
        <v>450</v>
      </c>
      <c r="H432" s="23" t="s">
        <v>271</v>
      </c>
      <c r="I432" s="23" t="s">
        <v>276</v>
      </c>
      <c r="J432" s="23" t="s">
        <v>109</v>
      </c>
      <c r="K432" s="23" t="s">
        <v>109</v>
      </c>
      <c r="L432" s="24">
        <f>L436+L433+L439</f>
        <v>17299.8</v>
      </c>
      <c r="M432" s="24">
        <f>M436+M433+M439</f>
        <v>12767.4</v>
      </c>
      <c r="N432" s="24">
        <f>N436+N433+N439</f>
        <v>12767.4</v>
      </c>
    </row>
    <row r="433" spans="1:14" ht="12.75">
      <c r="A433" s="6" t="s">
        <v>424</v>
      </c>
      <c r="B433" s="6" t="s">
        <v>425</v>
      </c>
      <c r="C433" s="6" t="s">
        <v>113</v>
      </c>
      <c r="D433" s="6" t="s">
        <v>114</v>
      </c>
      <c r="E433" s="6" t="s">
        <v>107</v>
      </c>
      <c r="F433" s="6" t="s">
        <v>106</v>
      </c>
      <c r="G433" s="26" t="s">
        <v>114</v>
      </c>
      <c r="H433" s="27" t="s">
        <v>271</v>
      </c>
      <c r="I433" s="27" t="s">
        <v>276</v>
      </c>
      <c r="J433" s="27" t="s">
        <v>113</v>
      </c>
      <c r="K433" s="27" t="s">
        <v>109</v>
      </c>
      <c r="L433" s="28">
        <f aca="true" t="shared" si="40" ref="L433:N434">L434</f>
        <v>845</v>
      </c>
      <c r="M433" s="28">
        <f t="shared" si="40"/>
        <v>845</v>
      </c>
      <c r="N433" s="28">
        <f t="shared" si="40"/>
        <v>845</v>
      </c>
    </row>
    <row r="434" spans="1:14" ht="12.75">
      <c r="A434" s="6" t="s">
        <v>424</v>
      </c>
      <c r="B434" s="6" t="s">
        <v>425</v>
      </c>
      <c r="C434" s="6" t="s">
        <v>127</v>
      </c>
      <c r="D434" s="6" t="s">
        <v>128</v>
      </c>
      <c r="E434" s="6" t="s">
        <v>107</v>
      </c>
      <c r="F434" s="6" t="s">
        <v>106</v>
      </c>
      <c r="G434" s="26" t="s">
        <v>128</v>
      </c>
      <c r="H434" s="27" t="s">
        <v>271</v>
      </c>
      <c r="I434" s="27" t="s">
        <v>276</v>
      </c>
      <c r="J434" s="27" t="s">
        <v>127</v>
      </c>
      <c r="K434" s="27" t="s">
        <v>109</v>
      </c>
      <c r="L434" s="28">
        <f t="shared" si="40"/>
        <v>845</v>
      </c>
      <c r="M434" s="28">
        <f t="shared" si="40"/>
        <v>845</v>
      </c>
      <c r="N434" s="28">
        <f t="shared" si="40"/>
        <v>845</v>
      </c>
    </row>
    <row r="435" spans="1:14" ht="12.75">
      <c r="A435" s="6" t="s">
        <v>424</v>
      </c>
      <c r="B435" s="6" t="s">
        <v>425</v>
      </c>
      <c r="C435" s="6" t="s">
        <v>127</v>
      </c>
      <c r="D435" s="6" t="s">
        <v>128</v>
      </c>
      <c r="E435" s="6" t="s">
        <v>118</v>
      </c>
      <c r="F435" s="6" t="s">
        <v>119</v>
      </c>
      <c r="G435" s="26" t="s">
        <v>119</v>
      </c>
      <c r="H435" s="27" t="s">
        <v>271</v>
      </c>
      <c r="I435" s="27" t="s">
        <v>276</v>
      </c>
      <c r="J435" s="27" t="s">
        <v>127</v>
      </c>
      <c r="K435" s="27" t="s">
        <v>585</v>
      </c>
      <c r="L435" s="28">
        <v>845</v>
      </c>
      <c r="M435" s="28">
        <v>845</v>
      </c>
      <c r="N435" s="28">
        <v>845</v>
      </c>
    </row>
    <row r="436" spans="1:14" ht="38.25">
      <c r="A436" s="6" t="s">
        <v>449</v>
      </c>
      <c r="B436" s="6" t="s">
        <v>450</v>
      </c>
      <c r="C436" s="6" t="s">
        <v>451</v>
      </c>
      <c r="D436" s="6" t="s">
        <v>452</v>
      </c>
      <c r="E436" s="6" t="s">
        <v>107</v>
      </c>
      <c r="F436" s="6" t="s">
        <v>106</v>
      </c>
      <c r="G436" s="26" t="s">
        <v>211</v>
      </c>
      <c r="H436" s="27" t="s">
        <v>271</v>
      </c>
      <c r="I436" s="27" t="s">
        <v>276</v>
      </c>
      <c r="J436" s="27" t="s">
        <v>212</v>
      </c>
      <c r="K436" s="27" t="s">
        <v>109</v>
      </c>
      <c r="L436" s="28">
        <f aca="true" t="shared" si="41" ref="L436:N437">L437</f>
        <v>7837.4</v>
      </c>
      <c r="M436" s="28">
        <f t="shared" si="41"/>
        <v>7837.4</v>
      </c>
      <c r="N436" s="28">
        <f t="shared" si="41"/>
        <v>7837.4</v>
      </c>
    </row>
    <row r="437" spans="1:14" ht="12.75">
      <c r="A437" s="6" t="s">
        <v>449</v>
      </c>
      <c r="B437" s="6" t="s">
        <v>450</v>
      </c>
      <c r="C437" s="6" t="s">
        <v>453</v>
      </c>
      <c r="D437" s="6" t="s">
        <v>164</v>
      </c>
      <c r="E437" s="6" t="s">
        <v>107</v>
      </c>
      <c r="F437" s="6" t="s">
        <v>106</v>
      </c>
      <c r="G437" s="26" t="s">
        <v>164</v>
      </c>
      <c r="H437" s="27" t="s">
        <v>271</v>
      </c>
      <c r="I437" s="27" t="s">
        <v>276</v>
      </c>
      <c r="J437" s="27" t="s">
        <v>213</v>
      </c>
      <c r="K437" s="27" t="s">
        <v>109</v>
      </c>
      <c r="L437" s="28">
        <f t="shared" si="41"/>
        <v>7837.4</v>
      </c>
      <c r="M437" s="28">
        <f t="shared" si="41"/>
        <v>7837.4</v>
      </c>
      <c r="N437" s="28">
        <f t="shared" si="41"/>
        <v>7837.4</v>
      </c>
    </row>
    <row r="438" spans="1:14" ht="12.75">
      <c r="A438" s="6" t="s">
        <v>449</v>
      </c>
      <c r="B438" s="6" t="s">
        <v>450</v>
      </c>
      <c r="C438" s="6" t="s">
        <v>453</v>
      </c>
      <c r="D438" s="6" t="s">
        <v>164</v>
      </c>
      <c r="E438" s="6" t="s">
        <v>115</v>
      </c>
      <c r="F438" s="6" t="s">
        <v>160</v>
      </c>
      <c r="G438" s="26" t="s">
        <v>160</v>
      </c>
      <c r="H438" s="27" t="s">
        <v>271</v>
      </c>
      <c r="I438" s="27" t="s">
        <v>276</v>
      </c>
      <c r="J438" s="27" t="s">
        <v>213</v>
      </c>
      <c r="K438" s="27" t="s">
        <v>115</v>
      </c>
      <c r="L438" s="28">
        <v>7837.4</v>
      </c>
      <c r="M438" s="28">
        <v>7837.4</v>
      </c>
      <c r="N438" s="28">
        <v>7837.4</v>
      </c>
    </row>
    <row r="439" spans="7:14" ht="12.75">
      <c r="G439" s="26" t="s">
        <v>229</v>
      </c>
      <c r="H439" s="27" t="s">
        <v>271</v>
      </c>
      <c r="I439" s="27" t="s">
        <v>276</v>
      </c>
      <c r="J439" s="27" t="s">
        <v>562</v>
      </c>
      <c r="K439" s="27"/>
      <c r="L439" s="28">
        <f aca="true" t="shared" si="42" ref="L439:N440">L440</f>
        <v>8617.4</v>
      </c>
      <c r="M439" s="28">
        <f t="shared" si="42"/>
        <v>4085</v>
      </c>
      <c r="N439" s="28">
        <f t="shared" si="42"/>
        <v>4085</v>
      </c>
    </row>
    <row r="440" spans="7:14" ht="12.75">
      <c r="G440" s="26" t="s">
        <v>445</v>
      </c>
      <c r="H440" s="27" t="s">
        <v>271</v>
      </c>
      <c r="I440" s="27" t="s">
        <v>276</v>
      </c>
      <c r="J440" s="27" t="s">
        <v>563</v>
      </c>
      <c r="K440" s="27"/>
      <c r="L440" s="28">
        <f t="shared" si="42"/>
        <v>8617.4</v>
      </c>
      <c r="M440" s="28">
        <f t="shared" si="42"/>
        <v>4085</v>
      </c>
      <c r="N440" s="28">
        <f t="shared" si="42"/>
        <v>4085</v>
      </c>
    </row>
    <row r="441" spans="7:14" ht="12.75">
      <c r="G441" s="26" t="s">
        <v>149</v>
      </c>
      <c r="H441" s="27" t="s">
        <v>271</v>
      </c>
      <c r="I441" s="27" t="s">
        <v>276</v>
      </c>
      <c r="J441" s="27" t="s">
        <v>563</v>
      </c>
      <c r="K441" s="27" t="s">
        <v>148</v>
      </c>
      <c r="L441" s="28">
        <v>8617.4</v>
      </c>
      <c r="M441" s="28">
        <v>4085</v>
      </c>
      <c r="N441" s="28">
        <v>4085</v>
      </c>
    </row>
    <row r="442" spans="1:14" s="20" customFormat="1" ht="12.75">
      <c r="A442" s="16" t="s">
        <v>458</v>
      </c>
      <c r="B442" s="16" t="s">
        <v>459</v>
      </c>
      <c r="C442" s="16" t="s">
        <v>105</v>
      </c>
      <c r="D442" s="16" t="s">
        <v>106</v>
      </c>
      <c r="E442" s="16" t="s">
        <v>107</v>
      </c>
      <c r="F442" s="16" t="s">
        <v>106</v>
      </c>
      <c r="G442" s="17" t="s">
        <v>459</v>
      </c>
      <c r="H442" s="18" t="s">
        <v>276</v>
      </c>
      <c r="I442" s="18" t="s">
        <v>109</v>
      </c>
      <c r="J442" s="18" t="s">
        <v>109</v>
      </c>
      <c r="K442" s="18" t="s">
        <v>109</v>
      </c>
      <c r="L442" s="19">
        <f>L443+L452+L587+L609</f>
        <v>284828.5</v>
      </c>
      <c r="M442" s="19">
        <f>M443+M452+M587+M609</f>
        <v>231447.9</v>
      </c>
      <c r="N442" s="19">
        <f>N443+N452+N587+N609</f>
        <v>231081.9</v>
      </c>
    </row>
    <row r="443" spans="1:14" s="25" customFormat="1" ht="12.75">
      <c r="A443" s="21" t="s">
        <v>460</v>
      </c>
      <c r="B443" s="21" t="s">
        <v>461</v>
      </c>
      <c r="C443" s="21" t="s">
        <v>105</v>
      </c>
      <c r="D443" s="21" t="s">
        <v>106</v>
      </c>
      <c r="E443" s="21" t="s">
        <v>107</v>
      </c>
      <c r="F443" s="21" t="s">
        <v>106</v>
      </c>
      <c r="G443" s="22" t="s">
        <v>461</v>
      </c>
      <c r="H443" s="23" t="s">
        <v>276</v>
      </c>
      <c r="I443" s="23" t="s">
        <v>112</v>
      </c>
      <c r="J443" s="23" t="s">
        <v>109</v>
      </c>
      <c r="K443" s="23" t="s">
        <v>109</v>
      </c>
      <c r="L443" s="24">
        <f>L444</f>
        <v>56672</v>
      </c>
      <c r="M443" s="24">
        <f>M444</f>
        <v>51792</v>
      </c>
      <c r="N443" s="24">
        <f>N444</f>
        <v>51812</v>
      </c>
    </row>
    <row r="444" spans="1:14" ht="12.75">
      <c r="A444" s="6" t="s">
        <v>460</v>
      </c>
      <c r="B444" s="6" t="s">
        <v>461</v>
      </c>
      <c r="C444" s="6" t="s">
        <v>462</v>
      </c>
      <c r="D444" s="6" t="s">
        <v>463</v>
      </c>
      <c r="E444" s="6" t="s">
        <v>107</v>
      </c>
      <c r="F444" s="6" t="s">
        <v>106</v>
      </c>
      <c r="G444" s="26" t="s">
        <v>463</v>
      </c>
      <c r="H444" s="27" t="s">
        <v>276</v>
      </c>
      <c r="I444" s="27" t="s">
        <v>112</v>
      </c>
      <c r="J444" s="27" t="s">
        <v>462</v>
      </c>
      <c r="K444" s="27" t="s">
        <v>109</v>
      </c>
      <c r="L444" s="28">
        <f>L445+L447</f>
        <v>56672</v>
      </c>
      <c r="M444" s="28">
        <f>M445+M447</f>
        <v>51792</v>
      </c>
      <c r="N444" s="28">
        <f>N445+N447</f>
        <v>51812</v>
      </c>
    </row>
    <row r="445" spans="7:14" ht="12.75">
      <c r="G445" s="26" t="s">
        <v>164</v>
      </c>
      <c r="H445" s="27" t="s">
        <v>276</v>
      </c>
      <c r="I445" s="27" t="s">
        <v>112</v>
      </c>
      <c r="J445" s="27" t="s">
        <v>235</v>
      </c>
      <c r="K445" s="27"/>
      <c r="L445" s="28">
        <f>L446</f>
        <v>890</v>
      </c>
      <c r="M445" s="28">
        <f>M446</f>
        <v>920</v>
      </c>
      <c r="N445" s="28">
        <f>N446</f>
        <v>940</v>
      </c>
    </row>
    <row r="446" spans="7:14" ht="12.75">
      <c r="G446" s="26" t="s">
        <v>160</v>
      </c>
      <c r="H446" s="27" t="s">
        <v>276</v>
      </c>
      <c r="I446" s="27" t="s">
        <v>112</v>
      </c>
      <c r="J446" s="27" t="s">
        <v>235</v>
      </c>
      <c r="K446" s="27" t="s">
        <v>115</v>
      </c>
      <c r="L446" s="28">
        <v>890</v>
      </c>
      <c r="M446" s="28">
        <v>920</v>
      </c>
      <c r="N446" s="28">
        <v>940</v>
      </c>
    </row>
    <row r="447" spans="1:14" ht="12.75">
      <c r="A447" s="6" t="s">
        <v>460</v>
      </c>
      <c r="B447" s="6" t="s">
        <v>461</v>
      </c>
      <c r="C447" s="6" t="s">
        <v>464</v>
      </c>
      <c r="D447" s="6" t="s">
        <v>164</v>
      </c>
      <c r="E447" s="6" t="s">
        <v>107</v>
      </c>
      <c r="F447" s="6" t="s">
        <v>106</v>
      </c>
      <c r="G447" s="26" t="s">
        <v>164</v>
      </c>
      <c r="H447" s="27" t="s">
        <v>276</v>
      </c>
      <c r="I447" s="27" t="s">
        <v>112</v>
      </c>
      <c r="J447" s="27" t="s">
        <v>706</v>
      </c>
      <c r="K447" s="27" t="s">
        <v>109</v>
      </c>
      <c r="L447" s="28">
        <f>L448+L450</f>
        <v>55782</v>
      </c>
      <c r="M447" s="28">
        <f>M448+M450</f>
        <v>50872</v>
      </c>
      <c r="N447" s="28">
        <f>N448+N450</f>
        <v>50872</v>
      </c>
    </row>
    <row r="448" spans="1:14" ht="38.25">
      <c r="A448" s="6" t="s">
        <v>460</v>
      </c>
      <c r="B448" s="6" t="s">
        <v>461</v>
      </c>
      <c r="C448" s="6" t="s">
        <v>465</v>
      </c>
      <c r="D448" s="6" t="s">
        <v>466</v>
      </c>
      <c r="E448" s="6" t="s">
        <v>107</v>
      </c>
      <c r="F448" s="6" t="s">
        <v>106</v>
      </c>
      <c r="G448" s="26" t="s">
        <v>466</v>
      </c>
      <c r="H448" s="27" t="s">
        <v>276</v>
      </c>
      <c r="I448" s="27" t="s">
        <v>112</v>
      </c>
      <c r="J448" s="27" t="s">
        <v>681</v>
      </c>
      <c r="K448" s="27" t="s">
        <v>109</v>
      </c>
      <c r="L448" s="28">
        <f>L449</f>
        <v>32454</v>
      </c>
      <c r="M448" s="28">
        <f>M449</f>
        <v>29871</v>
      </c>
      <c r="N448" s="28">
        <f>N449</f>
        <v>29871</v>
      </c>
    </row>
    <row r="449" spans="1:14" ht="12.75">
      <c r="A449" s="6" t="s">
        <v>460</v>
      </c>
      <c r="B449" s="6" t="s">
        <v>461</v>
      </c>
      <c r="C449" s="6" t="s">
        <v>465</v>
      </c>
      <c r="D449" s="6" t="s">
        <v>466</v>
      </c>
      <c r="E449" s="6" t="s">
        <v>115</v>
      </c>
      <c r="F449" s="6" t="s">
        <v>160</v>
      </c>
      <c r="G449" s="26" t="s">
        <v>160</v>
      </c>
      <c r="H449" s="27" t="s">
        <v>276</v>
      </c>
      <c r="I449" s="27" t="s">
        <v>112</v>
      </c>
      <c r="J449" s="27" t="s">
        <v>681</v>
      </c>
      <c r="K449" s="27" t="s">
        <v>115</v>
      </c>
      <c r="L449" s="28">
        <v>32454</v>
      </c>
      <c r="M449" s="28">
        <v>29871</v>
      </c>
      <c r="N449" s="28">
        <v>29871</v>
      </c>
    </row>
    <row r="450" spans="1:14" ht="38.25">
      <c r="A450" s="6" t="s">
        <v>460</v>
      </c>
      <c r="B450" s="6" t="s">
        <v>461</v>
      </c>
      <c r="C450" s="6" t="s">
        <v>77</v>
      </c>
      <c r="D450" s="6" t="s">
        <v>78</v>
      </c>
      <c r="E450" s="6" t="s">
        <v>107</v>
      </c>
      <c r="F450" s="6" t="s">
        <v>106</v>
      </c>
      <c r="G450" s="26" t="s">
        <v>78</v>
      </c>
      <c r="H450" s="27" t="s">
        <v>276</v>
      </c>
      <c r="I450" s="27" t="s">
        <v>112</v>
      </c>
      <c r="J450" s="27" t="s">
        <v>682</v>
      </c>
      <c r="K450" s="27" t="s">
        <v>109</v>
      </c>
      <c r="L450" s="28">
        <f>L451</f>
        <v>23328</v>
      </c>
      <c r="M450" s="28">
        <f>M451</f>
        <v>21001</v>
      </c>
      <c r="N450" s="28">
        <f>N451</f>
        <v>21001</v>
      </c>
    </row>
    <row r="451" spans="1:14" ht="12.75">
      <c r="A451" s="6" t="s">
        <v>460</v>
      </c>
      <c r="B451" s="6" t="s">
        <v>461</v>
      </c>
      <c r="C451" s="6" t="s">
        <v>77</v>
      </c>
      <c r="D451" s="6" t="s">
        <v>78</v>
      </c>
      <c r="E451" s="6" t="s">
        <v>115</v>
      </c>
      <c r="F451" s="6" t="s">
        <v>160</v>
      </c>
      <c r="G451" s="26" t="s">
        <v>160</v>
      </c>
      <c r="H451" s="27" t="s">
        <v>276</v>
      </c>
      <c r="I451" s="27" t="s">
        <v>112</v>
      </c>
      <c r="J451" s="27" t="s">
        <v>682</v>
      </c>
      <c r="K451" s="27" t="s">
        <v>115</v>
      </c>
      <c r="L451" s="28">
        <v>23328</v>
      </c>
      <c r="M451" s="28">
        <v>21001</v>
      </c>
      <c r="N451" s="28">
        <v>21001</v>
      </c>
    </row>
    <row r="452" spans="1:14" s="25" customFormat="1" ht="12.75">
      <c r="A452" s="21" t="s">
        <v>467</v>
      </c>
      <c r="B452" s="21" t="s">
        <v>468</v>
      </c>
      <c r="C452" s="21" t="s">
        <v>105</v>
      </c>
      <c r="D452" s="21" t="s">
        <v>106</v>
      </c>
      <c r="E452" s="21" t="s">
        <v>107</v>
      </c>
      <c r="F452" s="21" t="s">
        <v>106</v>
      </c>
      <c r="G452" s="22" t="s">
        <v>468</v>
      </c>
      <c r="H452" s="23" t="s">
        <v>276</v>
      </c>
      <c r="I452" s="23" t="s">
        <v>122</v>
      </c>
      <c r="J452" s="23" t="s">
        <v>109</v>
      </c>
      <c r="K452" s="23" t="s">
        <v>109</v>
      </c>
      <c r="L452" s="24">
        <f>L455+L574+L564+L453+L571</f>
        <v>179635.5</v>
      </c>
      <c r="M452" s="24">
        <f>M455+M574+M564+M453+M571</f>
        <v>137054.9</v>
      </c>
      <c r="N452" s="24">
        <f>N455+N574+N564+N453+N571</f>
        <v>136523.9</v>
      </c>
    </row>
    <row r="453" spans="1:14" s="25" customFormat="1" ht="12.75" hidden="1">
      <c r="A453" s="21"/>
      <c r="B453" s="21"/>
      <c r="C453" s="21"/>
      <c r="D453" s="21"/>
      <c r="E453" s="21"/>
      <c r="F453" s="21"/>
      <c r="G453" s="22" t="s">
        <v>604</v>
      </c>
      <c r="H453" s="23" t="s">
        <v>276</v>
      </c>
      <c r="I453" s="23" t="s">
        <v>122</v>
      </c>
      <c r="J453" s="23" t="s">
        <v>605</v>
      </c>
      <c r="K453" s="23"/>
      <c r="L453" s="24">
        <f>L454</f>
        <v>0</v>
      </c>
      <c r="M453" s="24">
        <f>M454</f>
        <v>0</v>
      </c>
      <c r="N453" s="24">
        <f>N454</f>
        <v>0</v>
      </c>
    </row>
    <row r="454" spans="1:14" s="25" customFormat="1" ht="12.75" hidden="1">
      <c r="A454" s="21"/>
      <c r="B454" s="21"/>
      <c r="C454" s="21"/>
      <c r="D454" s="21"/>
      <c r="E454" s="21"/>
      <c r="F454" s="21"/>
      <c r="G454" s="26" t="s">
        <v>264</v>
      </c>
      <c r="H454" s="27" t="s">
        <v>276</v>
      </c>
      <c r="I454" s="27" t="s">
        <v>122</v>
      </c>
      <c r="J454" s="27" t="s">
        <v>605</v>
      </c>
      <c r="K454" s="27" t="s">
        <v>263</v>
      </c>
      <c r="L454" s="28"/>
      <c r="M454" s="28"/>
      <c r="N454" s="28"/>
    </row>
    <row r="455" spans="1:14" ht="12.75">
      <c r="A455" s="6" t="s">
        <v>467</v>
      </c>
      <c r="B455" s="6" t="s">
        <v>468</v>
      </c>
      <c r="C455" s="6" t="s">
        <v>469</v>
      </c>
      <c r="D455" s="6" t="s">
        <v>470</v>
      </c>
      <c r="E455" s="6" t="s">
        <v>107</v>
      </c>
      <c r="F455" s="6" t="s">
        <v>106</v>
      </c>
      <c r="G455" s="26" t="s">
        <v>470</v>
      </c>
      <c r="H455" s="27" t="s">
        <v>276</v>
      </c>
      <c r="I455" s="27" t="s">
        <v>122</v>
      </c>
      <c r="J455" s="27" t="s">
        <v>469</v>
      </c>
      <c r="K455" s="27" t="s">
        <v>109</v>
      </c>
      <c r="L455" s="28">
        <f>L456+L458+L460+L462+L464+L466+L472+L474+L478+L480+L486+L508+L511+L514+L516+L518+L520+L522+L525+L528+L531+L534+L537+L540+L543+L546+L557+L560+L504+L506+L470+L468+L483+L485+L488+L490+L492+L494+L498+L502+L553+L555+L562+L476+L496+L500</f>
        <v>175602.7</v>
      </c>
      <c r="M455" s="28">
        <f>M456+M458+M460+M462+M464+M466+M472+M474+M478+M480+M486+M508+M511+M514+M516+M518+M520+M522+M525+M528+M531+M534+M537+M540+M543+M546+M557+M560+M504+M506+M470+M468+M483+M485+M488+M490+M492+M494+M498+M502+M553+M555+M562+M476+M496+M500</f>
        <v>126524.9</v>
      </c>
      <c r="N455" s="28">
        <f>N456+N458+N460+N462+N464+N466+N472+N474+N478+N480+N486+N508+N511+N514+N516+N518+N520+N522+N525+N528+N531+N534+N537+N540+N543+N546+N557+N560+N504+N506+N470+N468+N483+N485+N488+N490+N492+N494+N498+N502+N553+N555+N562+N476+N496+N500</f>
        <v>125673.9</v>
      </c>
    </row>
    <row r="456" spans="7:14" ht="25.5">
      <c r="G456" s="26" t="s">
        <v>236</v>
      </c>
      <c r="H456" s="27" t="s">
        <v>276</v>
      </c>
      <c r="I456" s="27" t="s">
        <v>122</v>
      </c>
      <c r="J456" s="27" t="s">
        <v>237</v>
      </c>
      <c r="K456" s="27"/>
      <c r="L456" s="28">
        <f>L457</f>
        <v>1512</v>
      </c>
      <c r="M456" s="28">
        <f>M457</f>
        <v>1650</v>
      </c>
      <c r="N456" s="28">
        <f>N457</f>
        <v>1760</v>
      </c>
    </row>
    <row r="457" spans="7:14" ht="12.75">
      <c r="G457" s="26" t="s">
        <v>470</v>
      </c>
      <c r="H457" s="27" t="s">
        <v>276</v>
      </c>
      <c r="I457" s="27" t="s">
        <v>122</v>
      </c>
      <c r="J457" s="27" t="s">
        <v>237</v>
      </c>
      <c r="K457" s="36" t="s">
        <v>263</v>
      </c>
      <c r="L457" s="28">
        <v>1512</v>
      </c>
      <c r="M457" s="28">
        <v>1650</v>
      </c>
      <c r="N457" s="28">
        <v>1760</v>
      </c>
    </row>
    <row r="458" spans="7:14" ht="25.5">
      <c r="G458" s="26" t="s">
        <v>238</v>
      </c>
      <c r="H458" s="27">
        <v>10</v>
      </c>
      <c r="I458" s="27" t="s">
        <v>122</v>
      </c>
      <c r="J458" s="27">
        <v>5050402</v>
      </c>
      <c r="K458" s="37"/>
      <c r="L458" s="28">
        <f>L459</f>
        <v>279</v>
      </c>
      <c r="M458" s="28">
        <f>M459</f>
        <v>186</v>
      </c>
      <c r="N458" s="28">
        <f>N459</f>
        <v>200</v>
      </c>
    </row>
    <row r="459" spans="7:14" ht="12.75">
      <c r="G459" s="26" t="s">
        <v>470</v>
      </c>
      <c r="H459" s="27" t="s">
        <v>276</v>
      </c>
      <c r="I459" s="27" t="s">
        <v>122</v>
      </c>
      <c r="J459" s="27" t="s">
        <v>239</v>
      </c>
      <c r="K459" s="27" t="s">
        <v>263</v>
      </c>
      <c r="L459" s="28">
        <v>279</v>
      </c>
      <c r="M459" s="28">
        <v>186</v>
      </c>
      <c r="N459" s="28">
        <v>200</v>
      </c>
    </row>
    <row r="460" spans="7:14" ht="12.75">
      <c r="G460" s="26" t="s">
        <v>240</v>
      </c>
      <c r="H460" s="27" t="s">
        <v>276</v>
      </c>
      <c r="I460" s="27" t="s">
        <v>122</v>
      </c>
      <c r="J460" s="27" t="s">
        <v>242</v>
      </c>
      <c r="K460" s="27"/>
      <c r="L460" s="28">
        <f>L461</f>
        <v>235</v>
      </c>
      <c r="M460" s="28">
        <f>M461</f>
        <v>145</v>
      </c>
      <c r="N460" s="28">
        <f>N461</f>
        <v>156</v>
      </c>
    </row>
    <row r="461" spans="7:14" ht="12.75">
      <c r="G461" s="26" t="s">
        <v>470</v>
      </c>
      <c r="H461" s="27" t="s">
        <v>276</v>
      </c>
      <c r="I461" s="27" t="s">
        <v>122</v>
      </c>
      <c r="J461" s="27" t="s">
        <v>242</v>
      </c>
      <c r="K461" s="27" t="s">
        <v>263</v>
      </c>
      <c r="L461" s="28">
        <v>235</v>
      </c>
      <c r="M461" s="28">
        <v>145</v>
      </c>
      <c r="N461" s="28">
        <v>156</v>
      </c>
    </row>
    <row r="462" spans="7:14" ht="12.75">
      <c r="G462" s="26" t="s">
        <v>241</v>
      </c>
      <c r="H462" s="27" t="s">
        <v>276</v>
      </c>
      <c r="I462" s="27" t="s">
        <v>122</v>
      </c>
      <c r="J462" s="27" t="s">
        <v>243</v>
      </c>
      <c r="K462" s="27"/>
      <c r="L462" s="28">
        <f>L463</f>
        <v>187</v>
      </c>
      <c r="M462" s="28">
        <f>M463</f>
        <v>200</v>
      </c>
      <c r="N462" s="28">
        <f>N463</f>
        <v>215</v>
      </c>
    </row>
    <row r="463" spans="7:14" ht="12.75">
      <c r="G463" s="26" t="s">
        <v>470</v>
      </c>
      <c r="H463" s="27" t="s">
        <v>276</v>
      </c>
      <c r="I463" s="27" t="s">
        <v>122</v>
      </c>
      <c r="J463" s="27" t="s">
        <v>243</v>
      </c>
      <c r="K463" s="27" t="s">
        <v>263</v>
      </c>
      <c r="L463" s="28">
        <v>187</v>
      </c>
      <c r="M463" s="28">
        <v>200</v>
      </c>
      <c r="N463" s="28">
        <v>215</v>
      </c>
    </row>
    <row r="464" spans="7:14" ht="25.5">
      <c r="G464" s="26" t="s">
        <v>244</v>
      </c>
      <c r="H464" s="27" t="s">
        <v>276</v>
      </c>
      <c r="I464" s="27" t="s">
        <v>122</v>
      </c>
      <c r="J464" s="27" t="s">
        <v>245</v>
      </c>
      <c r="K464" s="27"/>
      <c r="L464" s="28">
        <f>L465</f>
        <v>475</v>
      </c>
      <c r="M464" s="28">
        <f>M465</f>
        <v>510</v>
      </c>
      <c r="N464" s="28">
        <f>N465</f>
        <v>550</v>
      </c>
    </row>
    <row r="465" spans="7:14" ht="12.75">
      <c r="G465" s="26" t="s">
        <v>470</v>
      </c>
      <c r="H465" s="27" t="s">
        <v>276</v>
      </c>
      <c r="I465" s="27" t="s">
        <v>122</v>
      </c>
      <c r="J465" s="27" t="s">
        <v>245</v>
      </c>
      <c r="K465" s="27" t="s">
        <v>263</v>
      </c>
      <c r="L465" s="28">
        <v>475</v>
      </c>
      <c r="M465" s="28">
        <v>510</v>
      </c>
      <c r="N465" s="28">
        <v>550</v>
      </c>
    </row>
    <row r="466" spans="7:14" ht="25.5">
      <c r="G466" s="26" t="s">
        <v>19</v>
      </c>
      <c r="H466" s="27" t="s">
        <v>276</v>
      </c>
      <c r="I466" s="27" t="s">
        <v>122</v>
      </c>
      <c r="J466" s="27" t="s">
        <v>18</v>
      </c>
      <c r="K466" s="27"/>
      <c r="L466" s="28">
        <f>L467</f>
        <v>2078</v>
      </c>
      <c r="M466" s="28">
        <f>M467</f>
        <v>0</v>
      </c>
      <c r="N466" s="28">
        <f>N467</f>
        <v>0</v>
      </c>
    </row>
    <row r="467" spans="7:14" ht="12.75">
      <c r="G467" s="26" t="s">
        <v>470</v>
      </c>
      <c r="H467" s="27" t="s">
        <v>276</v>
      </c>
      <c r="I467" s="27" t="s">
        <v>122</v>
      </c>
      <c r="J467" s="27" t="s">
        <v>18</v>
      </c>
      <c r="K467" s="27" t="s">
        <v>263</v>
      </c>
      <c r="L467" s="28">
        <v>2078</v>
      </c>
      <c r="M467" s="28"/>
      <c r="N467" s="28"/>
    </row>
    <row r="468" spans="7:14" ht="12.75">
      <c r="G468" s="26" t="s">
        <v>264</v>
      </c>
      <c r="H468" s="27" t="s">
        <v>276</v>
      </c>
      <c r="I468" s="27" t="s">
        <v>122</v>
      </c>
      <c r="J468" s="27" t="s">
        <v>720</v>
      </c>
      <c r="K468" s="27"/>
      <c r="L468" s="28">
        <f>L469</f>
        <v>1673</v>
      </c>
      <c r="M468" s="28">
        <f>M469</f>
        <v>0</v>
      </c>
      <c r="N468" s="28">
        <f>N469</f>
        <v>0</v>
      </c>
    </row>
    <row r="469" spans="7:14" ht="38.25">
      <c r="G469" s="26" t="s">
        <v>723</v>
      </c>
      <c r="H469" s="27" t="s">
        <v>276</v>
      </c>
      <c r="I469" s="27" t="s">
        <v>122</v>
      </c>
      <c r="J469" s="27" t="s">
        <v>720</v>
      </c>
      <c r="K469" s="27" t="s">
        <v>263</v>
      </c>
      <c r="L469" s="28">
        <v>1673</v>
      </c>
      <c r="M469" s="28"/>
      <c r="N469" s="28"/>
    </row>
    <row r="470" spans="7:14" ht="12.75" hidden="1">
      <c r="G470" s="26" t="s">
        <v>633</v>
      </c>
      <c r="H470" s="27" t="s">
        <v>276</v>
      </c>
      <c r="I470" s="27" t="s">
        <v>122</v>
      </c>
      <c r="J470" s="27" t="s">
        <v>634</v>
      </c>
      <c r="K470" s="27"/>
      <c r="L470" s="28">
        <f>L471</f>
        <v>0</v>
      </c>
      <c r="M470" s="28">
        <f>M471</f>
        <v>0</v>
      </c>
      <c r="N470" s="28">
        <f>N471</f>
        <v>0</v>
      </c>
    </row>
    <row r="471" spans="7:14" ht="12.75" hidden="1">
      <c r="G471" s="26" t="s">
        <v>470</v>
      </c>
      <c r="H471" s="27" t="s">
        <v>276</v>
      </c>
      <c r="I471" s="27" t="s">
        <v>122</v>
      </c>
      <c r="J471" s="27" t="s">
        <v>634</v>
      </c>
      <c r="K471" s="27" t="s">
        <v>263</v>
      </c>
      <c r="L471" s="28"/>
      <c r="M471" s="28"/>
      <c r="N471" s="28"/>
    </row>
    <row r="472" spans="1:14" ht="12.75">
      <c r="A472" s="6" t="s">
        <v>467</v>
      </c>
      <c r="B472" s="6" t="s">
        <v>468</v>
      </c>
      <c r="C472" s="6" t="s">
        <v>471</v>
      </c>
      <c r="D472" s="6" t="s">
        <v>473</v>
      </c>
      <c r="E472" s="6" t="s">
        <v>107</v>
      </c>
      <c r="F472" s="6" t="s">
        <v>106</v>
      </c>
      <c r="G472" s="26" t="s">
        <v>729</v>
      </c>
      <c r="H472" s="27" t="s">
        <v>276</v>
      </c>
      <c r="I472" s="27" t="s">
        <v>122</v>
      </c>
      <c r="J472" s="27" t="s">
        <v>730</v>
      </c>
      <c r="K472" s="27" t="s">
        <v>109</v>
      </c>
      <c r="L472" s="28">
        <f>L473</f>
        <v>20631.6</v>
      </c>
      <c r="M472" s="28">
        <f>M473</f>
        <v>0</v>
      </c>
      <c r="N472" s="28">
        <f>N473</f>
        <v>0</v>
      </c>
    </row>
    <row r="473" spans="1:14" ht="12.75">
      <c r="A473" s="6" t="s">
        <v>467</v>
      </c>
      <c r="B473" s="6" t="s">
        <v>468</v>
      </c>
      <c r="C473" s="6" t="s">
        <v>475</v>
      </c>
      <c r="D473" s="6" t="s">
        <v>317</v>
      </c>
      <c r="E473" s="6" t="s">
        <v>263</v>
      </c>
      <c r="F473" s="6" t="s">
        <v>264</v>
      </c>
      <c r="G473" s="26" t="s">
        <v>264</v>
      </c>
      <c r="H473" s="27" t="s">
        <v>276</v>
      </c>
      <c r="I473" s="27" t="s">
        <v>122</v>
      </c>
      <c r="J473" s="27" t="s">
        <v>730</v>
      </c>
      <c r="K473" s="27" t="s">
        <v>263</v>
      </c>
      <c r="L473" s="28">
        <v>20631.6</v>
      </c>
      <c r="M473" s="28"/>
      <c r="N473" s="28"/>
    </row>
    <row r="474" spans="7:14" ht="38.25">
      <c r="G474" s="26" t="s">
        <v>21</v>
      </c>
      <c r="H474" s="27" t="s">
        <v>276</v>
      </c>
      <c r="I474" s="27" t="s">
        <v>122</v>
      </c>
      <c r="J474" s="27" t="s">
        <v>20</v>
      </c>
      <c r="K474" s="27"/>
      <c r="L474" s="28">
        <f>L475</f>
        <v>0</v>
      </c>
      <c r="M474" s="28">
        <f>M475</f>
        <v>1348</v>
      </c>
      <c r="N474" s="28">
        <f>N475</f>
        <v>1348</v>
      </c>
    </row>
    <row r="475" spans="1:14" ht="12.75">
      <c r="A475" s="6" t="s">
        <v>467</v>
      </c>
      <c r="B475" s="6" t="s">
        <v>468</v>
      </c>
      <c r="C475" s="6" t="s">
        <v>475</v>
      </c>
      <c r="D475" s="6" t="s">
        <v>317</v>
      </c>
      <c r="E475" s="6" t="s">
        <v>263</v>
      </c>
      <c r="F475" s="6" t="s">
        <v>264</v>
      </c>
      <c r="G475" s="26" t="s">
        <v>264</v>
      </c>
      <c r="H475" s="27" t="s">
        <v>276</v>
      </c>
      <c r="I475" s="27" t="s">
        <v>122</v>
      </c>
      <c r="J475" s="27" t="s">
        <v>20</v>
      </c>
      <c r="K475" s="27" t="s">
        <v>263</v>
      </c>
      <c r="L475" s="28"/>
      <c r="M475" s="28">
        <v>1348</v>
      </c>
      <c r="N475" s="28">
        <v>1348</v>
      </c>
    </row>
    <row r="476" spans="7:14" ht="25.5">
      <c r="G476" s="26" t="s">
        <v>722</v>
      </c>
      <c r="H476" s="27" t="s">
        <v>276</v>
      </c>
      <c r="I476" s="27" t="s">
        <v>122</v>
      </c>
      <c r="J476" s="27" t="s">
        <v>721</v>
      </c>
      <c r="K476" s="27"/>
      <c r="L476" s="28">
        <f>L477</f>
        <v>7.2</v>
      </c>
      <c r="M476" s="28">
        <f>M477</f>
        <v>0</v>
      </c>
      <c r="N476" s="28">
        <f>N477</f>
        <v>0</v>
      </c>
    </row>
    <row r="477" spans="7:14" ht="12.75">
      <c r="G477" s="26" t="s">
        <v>264</v>
      </c>
      <c r="H477" s="27" t="s">
        <v>276</v>
      </c>
      <c r="I477" s="27" t="s">
        <v>122</v>
      </c>
      <c r="J477" s="27" t="s">
        <v>721</v>
      </c>
      <c r="K477" s="27" t="s">
        <v>263</v>
      </c>
      <c r="L477" s="28">
        <v>7.2</v>
      </c>
      <c r="M477" s="28"/>
      <c r="N477" s="28"/>
    </row>
    <row r="478" spans="7:14" ht="12.75">
      <c r="G478" s="26" t="s">
        <v>23</v>
      </c>
      <c r="H478" s="27" t="s">
        <v>276</v>
      </c>
      <c r="I478" s="27" t="s">
        <v>122</v>
      </c>
      <c r="J478" s="27" t="s">
        <v>22</v>
      </c>
      <c r="K478" s="27"/>
      <c r="L478" s="28">
        <f>L479</f>
        <v>25019</v>
      </c>
      <c r="M478" s="28">
        <f>M479</f>
        <v>0</v>
      </c>
      <c r="N478" s="28">
        <f>N479</f>
        <v>0</v>
      </c>
    </row>
    <row r="479" spans="1:14" ht="12.75">
      <c r="A479" s="6" t="s">
        <v>467</v>
      </c>
      <c r="B479" s="6" t="s">
        <v>468</v>
      </c>
      <c r="C479" s="6" t="s">
        <v>475</v>
      </c>
      <c r="D479" s="6" t="s">
        <v>317</v>
      </c>
      <c r="E479" s="6" t="s">
        <v>263</v>
      </c>
      <c r="F479" s="6" t="s">
        <v>264</v>
      </c>
      <c r="G479" s="26" t="s">
        <v>264</v>
      </c>
      <c r="H479" s="27" t="s">
        <v>276</v>
      </c>
      <c r="I479" s="27" t="s">
        <v>122</v>
      </c>
      <c r="J479" s="27" t="s">
        <v>22</v>
      </c>
      <c r="K479" s="27" t="s">
        <v>263</v>
      </c>
      <c r="L479" s="28">
        <v>25019</v>
      </c>
      <c r="M479" s="28"/>
      <c r="N479" s="28"/>
    </row>
    <row r="480" spans="1:14" ht="25.5" hidden="1">
      <c r="A480" s="6" t="s">
        <v>467</v>
      </c>
      <c r="B480" s="6" t="s">
        <v>468</v>
      </c>
      <c r="C480" s="6" t="s">
        <v>476</v>
      </c>
      <c r="D480" s="6" t="s">
        <v>477</v>
      </c>
      <c r="E480" s="6" t="s">
        <v>107</v>
      </c>
      <c r="F480" s="6" t="s">
        <v>106</v>
      </c>
      <c r="G480" s="26" t="s">
        <v>477</v>
      </c>
      <c r="H480" s="27" t="s">
        <v>276</v>
      </c>
      <c r="I480" s="27" t="s">
        <v>122</v>
      </c>
      <c r="J480" s="27" t="s">
        <v>476</v>
      </c>
      <c r="K480" s="27" t="s">
        <v>109</v>
      </c>
      <c r="L480" s="28">
        <f>L481</f>
        <v>0</v>
      </c>
      <c r="M480" s="28">
        <f>M481</f>
        <v>0</v>
      </c>
      <c r="N480" s="28">
        <f>N481</f>
        <v>0</v>
      </c>
    </row>
    <row r="481" spans="1:14" ht="12.75" hidden="1">
      <c r="A481" s="6" t="s">
        <v>467</v>
      </c>
      <c r="B481" s="6" t="s">
        <v>468</v>
      </c>
      <c r="C481" s="6" t="s">
        <v>476</v>
      </c>
      <c r="D481" s="6" t="s">
        <v>477</v>
      </c>
      <c r="E481" s="6" t="s">
        <v>263</v>
      </c>
      <c r="F481" s="6" t="s">
        <v>264</v>
      </c>
      <c r="G481" s="26" t="s">
        <v>264</v>
      </c>
      <c r="H481" s="27" t="s">
        <v>276</v>
      </c>
      <c r="I481" s="27" t="s">
        <v>122</v>
      </c>
      <c r="J481" s="27" t="s">
        <v>476</v>
      </c>
      <c r="K481" s="27" t="s">
        <v>263</v>
      </c>
      <c r="L481" s="28"/>
      <c r="M481" s="28"/>
      <c r="N481" s="28"/>
    </row>
    <row r="482" spans="7:14" ht="25.5" hidden="1">
      <c r="G482" s="26" t="s">
        <v>24</v>
      </c>
      <c r="H482" s="27" t="s">
        <v>276</v>
      </c>
      <c r="I482" s="27" t="s">
        <v>122</v>
      </c>
      <c r="J482" s="27" t="s">
        <v>684</v>
      </c>
      <c r="K482" s="27"/>
      <c r="L482" s="28">
        <f>L483</f>
        <v>0</v>
      </c>
      <c r="M482" s="28">
        <f>M483</f>
        <v>0</v>
      </c>
      <c r="N482" s="28">
        <f>N483</f>
        <v>0</v>
      </c>
    </row>
    <row r="483" spans="7:14" ht="12.75" hidden="1">
      <c r="G483" s="26" t="s">
        <v>264</v>
      </c>
      <c r="H483" s="27" t="s">
        <v>276</v>
      </c>
      <c r="I483" s="27" t="s">
        <v>122</v>
      </c>
      <c r="J483" s="27" t="s">
        <v>684</v>
      </c>
      <c r="K483" s="27" t="s">
        <v>263</v>
      </c>
      <c r="L483" s="28"/>
      <c r="M483" s="28"/>
      <c r="N483" s="28"/>
    </row>
    <row r="484" spans="7:14" ht="25.5" hidden="1">
      <c r="G484" s="26" t="s">
        <v>685</v>
      </c>
      <c r="H484" s="27" t="s">
        <v>276</v>
      </c>
      <c r="I484" s="27" t="s">
        <v>122</v>
      </c>
      <c r="J484" s="27" t="s">
        <v>686</v>
      </c>
      <c r="K484" s="27"/>
      <c r="L484" s="28">
        <f>L485</f>
        <v>0</v>
      </c>
      <c r="M484" s="28">
        <f>M485</f>
        <v>0</v>
      </c>
      <c r="N484" s="28">
        <f>N485</f>
        <v>0</v>
      </c>
    </row>
    <row r="485" spans="7:14" ht="12.75" hidden="1">
      <c r="G485" s="26" t="s">
        <v>264</v>
      </c>
      <c r="H485" s="27" t="s">
        <v>276</v>
      </c>
      <c r="I485" s="27" t="s">
        <v>122</v>
      </c>
      <c r="J485" s="27" t="s">
        <v>686</v>
      </c>
      <c r="K485" s="27" t="s">
        <v>263</v>
      </c>
      <c r="L485" s="28"/>
      <c r="M485" s="28"/>
      <c r="N485" s="28"/>
    </row>
    <row r="486" spans="7:14" ht="25.5">
      <c r="G486" s="26" t="s">
        <v>24</v>
      </c>
      <c r="H486" s="27" t="s">
        <v>276</v>
      </c>
      <c r="I486" s="27" t="s">
        <v>122</v>
      </c>
      <c r="J486" s="27" t="s">
        <v>635</v>
      </c>
      <c r="K486" s="27"/>
      <c r="L486" s="28">
        <f>L487</f>
        <v>19548</v>
      </c>
      <c r="M486" s="28">
        <f>M487</f>
        <v>19548</v>
      </c>
      <c r="N486" s="28">
        <f>N487</f>
        <v>19548</v>
      </c>
    </row>
    <row r="487" spans="7:14" ht="12.75">
      <c r="G487" s="26" t="s">
        <v>264</v>
      </c>
      <c r="H487" s="27" t="s">
        <v>276</v>
      </c>
      <c r="I487" s="27" t="s">
        <v>122</v>
      </c>
      <c r="J487" s="27" t="s">
        <v>635</v>
      </c>
      <c r="K487" s="27" t="s">
        <v>263</v>
      </c>
      <c r="L487" s="28">
        <v>19548</v>
      </c>
      <c r="M487" s="28">
        <v>19548</v>
      </c>
      <c r="N487" s="28">
        <v>19548</v>
      </c>
    </row>
    <row r="488" spans="7:14" ht="12.75" hidden="1">
      <c r="G488" s="26" t="s">
        <v>632</v>
      </c>
      <c r="H488" s="27" t="s">
        <v>276</v>
      </c>
      <c r="I488" s="27" t="s">
        <v>122</v>
      </c>
      <c r="J488" s="27" t="s">
        <v>687</v>
      </c>
      <c r="K488" s="27"/>
      <c r="L488" s="28">
        <f>L489</f>
        <v>0</v>
      </c>
      <c r="M488" s="28">
        <f>M489</f>
        <v>0</v>
      </c>
      <c r="N488" s="28">
        <f>N489</f>
        <v>0</v>
      </c>
    </row>
    <row r="489" spans="7:14" ht="12.75" hidden="1">
      <c r="G489" s="26" t="s">
        <v>264</v>
      </c>
      <c r="H489" s="27" t="s">
        <v>276</v>
      </c>
      <c r="I489" s="27" t="s">
        <v>122</v>
      </c>
      <c r="J489" s="27" t="s">
        <v>687</v>
      </c>
      <c r="K489" s="27" t="s">
        <v>263</v>
      </c>
      <c r="L489" s="28"/>
      <c r="M489" s="28"/>
      <c r="N489" s="28"/>
    </row>
    <row r="490" spans="7:14" ht="12.75">
      <c r="G490" s="26" t="s">
        <v>633</v>
      </c>
      <c r="H490" s="27" t="s">
        <v>276</v>
      </c>
      <c r="I490" s="27" t="s">
        <v>122</v>
      </c>
      <c r="J490" s="27" t="s">
        <v>688</v>
      </c>
      <c r="K490" s="27"/>
      <c r="L490" s="28">
        <f>L491</f>
        <v>15526</v>
      </c>
      <c r="M490" s="28">
        <f>M491</f>
        <v>15526</v>
      </c>
      <c r="N490" s="28">
        <f>N491</f>
        <v>15526</v>
      </c>
    </row>
    <row r="491" spans="7:14" ht="12.75">
      <c r="G491" s="26" t="s">
        <v>470</v>
      </c>
      <c r="H491" s="27" t="s">
        <v>276</v>
      </c>
      <c r="I491" s="27" t="s">
        <v>122</v>
      </c>
      <c r="J491" s="27" t="s">
        <v>688</v>
      </c>
      <c r="K491" s="27" t="s">
        <v>263</v>
      </c>
      <c r="L491" s="28">
        <v>15526</v>
      </c>
      <c r="M491" s="28">
        <v>15526</v>
      </c>
      <c r="N491" s="28">
        <v>15526</v>
      </c>
    </row>
    <row r="492" spans="7:14" ht="12.75">
      <c r="G492" s="26" t="s">
        <v>474</v>
      </c>
      <c r="H492" s="27" t="s">
        <v>276</v>
      </c>
      <c r="I492" s="27" t="s">
        <v>122</v>
      </c>
      <c r="J492" s="27" t="s">
        <v>683</v>
      </c>
      <c r="K492" s="27"/>
      <c r="L492" s="28">
        <f>L493</f>
        <v>8142</v>
      </c>
      <c r="M492" s="28">
        <f>M493</f>
        <v>8142</v>
      </c>
      <c r="N492" s="28">
        <f>N493</f>
        <v>8142</v>
      </c>
    </row>
    <row r="493" spans="7:14" ht="12.75">
      <c r="G493" s="26" t="s">
        <v>264</v>
      </c>
      <c r="H493" s="27" t="s">
        <v>276</v>
      </c>
      <c r="I493" s="27" t="s">
        <v>122</v>
      </c>
      <c r="J493" s="27" t="s">
        <v>683</v>
      </c>
      <c r="K493" s="27" t="s">
        <v>263</v>
      </c>
      <c r="L493" s="28">
        <v>8142</v>
      </c>
      <c r="M493" s="28">
        <v>8142</v>
      </c>
      <c r="N493" s="28">
        <v>8142</v>
      </c>
    </row>
    <row r="494" spans="7:14" ht="12.75">
      <c r="G494" s="26" t="s">
        <v>473</v>
      </c>
      <c r="H494" s="27" t="s">
        <v>276</v>
      </c>
      <c r="I494" s="27" t="s">
        <v>122</v>
      </c>
      <c r="J494" s="27" t="s">
        <v>689</v>
      </c>
      <c r="K494" s="27"/>
      <c r="L494" s="28">
        <f>L495</f>
        <v>2730</v>
      </c>
      <c r="M494" s="28">
        <f>M495</f>
        <v>2730</v>
      </c>
      <c r="N494" s="28">
        <f>N495</f>
        <v>2730</v>
      </c>
    </row>
    <row r="495" spans="7:14" ht="12.75">
      <c r="G495" s="26" t="s">
        <v>264</v>
      </c>
      <c r="H495" s="27" t="s">
        <v>276</v>
      </c>
      <c r="I495" s="27" t="s">
        <v>122</v>
      </c>
      <c r="J495" s="27" t="s">
        <v>689</v>
      </c>
      <c r="K495" s="27" t="s">
        <v>263</v>
      </c>
      <c r="L495" s="28">
        <v>2730</v>
      </c>
      <c r="M495" s="28">
        <v>2730</v>
      </c>
      <c r="N495" s="28">
        <v>2730</v>
      </c>
    </row>
    <row r="496" spans="7:14" ht="25.5">
      <c r="G496" s="26" t="s">
        <v>731</v>
      </c>
      <c r="H496" s="27" t="s">
        <v>276</v>
      </c>
      <c r="I496" s="27" t="s">
        <v>122</v>
      </c>
      <c r="J496" s="27" t="s">
        <v>732</v>
      </c>
      <c r="K496" s="27"/>
      <c r="L496" s="28">
        <f>L497</f>
        <v>1790</v>
      </c>
      <c r="M496" s="28">
        <f>M497</f>
        <v>0</v>
      </c>
      <c r="N496" s="28">
        <f>N497</f>
        <v>0</v>
      </c>
    </row>
    <row r="497" spans="7:14" ht="12.75">
      <c r="G497" s="26" t="s">
        <v>264</v>
      </c>
      <c r="H497" s="27" t="s">
        <v>276</v>
      </c>
      <c r="I497" s="27" t="s">
        <v>122</v>
      </c>
      <c r="J497" s="27" t="s">
        <v>732</v>
      </c>
      <c r="K497" s="27" t="s">
        <v>263</v>
      </c>
      <c r="L497" s="28">
        <v>1790</v>
      </c>
      <c r="M497" s="28"/>
      <c r="N497" s="28"/>
    </row>
    <row r="498" spans="7:14" ht="25.5">
      <c r="G498" s="26" t="s">
        <v>477</v>
      </c>
      <c r="H498" s="27" t="s">
        <v>276</v>
      </c>
      <c r="I498" s="27" t="s">
        <v>122</v>
      </c>
      <c r="J498" s="27" t="s">
        <v>691</v>
      </c>
      <c r="K498" s="27"/>
      <c r="L498" s="28">
        <f>L499</f>
        <v>742</v>
      </c>
      <c r="M498" s="28">
        <f>M499</f>
        <v>2532</v>
      </c>
      <c r="N498" s="28">
        <f>N499</f>
        <v>2532</v>
      </c>
    </row>
    <row r="499" spans="7:14" ht="12.75">
      <c r="G499" s="26" t="s">
        <v>264</v>
      </c>
      <c r="H499" s="27" t="s">
        <v>276</v>
      </c>
      <c r="I499" s="27" t="s">
        <v>122</v>
      </c>
      <c r="J499" s="27" t="s">
        <v>691</v>
      </c>
      <c r="K499" s="27" t="s">
        <v>263</v>
      </c>
      <c r="L499" s="28">
        <v>742</v>
      </c>
      <c r="M499" s="28">
        <v>2532</v>
      </c>
      <c r="N499" s="28">
        <v>2532</v>
      </c>
    </row>
    <row r="500" spans="7:14" ht="38.25">
      <c r="G500" s="26" t="s">
        <v>21</v>
      </c>
      <c r="H500" s="27" t="s">
        <v>276</v>
      </c>
      <c r="I500" s="27" t="s">
        <v>122</v>
      </c>
      <c r="J500" s="27" t="s">
        <v>759</v>
      </c>
      <c r="K500" s="27"/>
      <c r="L500" s="28">
        <f>L501</f>
        <v>1348</v>
      </c>
      <c r="M500" s="28">
        <f>M501</f>
        <v>0</v>
      </c>
      <c r="N500" s="28">
        <f>N501</f>
        <v>0</v>
      </c>
    </row>
    <row r="501" spans="7:14" ht="12.75">
      <c r="G501" s="26" t="s">
        <v>264</v>
      </c>
      <c r="H501" s="27" t="s">
        <v>276</v>
      </c>
      <c r="I501" s="27" t="s">
        <v>122</v>
      </c>
      <c r="J501" s="27" t="s">
        <v>759</v>
      </c>
      <c r="K501" s="27" t="s">
        <v>263</v>
      </c>
      <c r="L501" s="28">
        <v>1348</v>
      </c>
      <c r="M501" s="28"/>
      <c r="N501" s="28"/>
    </row>
    <row r="502" spans="7:14" ht="12.75">
      <c r="G502" s="26" t="s">
        <v>690</v>
      </c>
      <c r="H502" s="27" t="s">
        <v>276</v>
      </c>
      <c r="I502" s="27" t="s">
        <v>122</v>
      </c>
      <c r="J502" s="27" t="s">
        <v>733</v>
      </c>
      <c r="K502" s="27"/>
      <c r="L502" s="28">
        <f>L503</f>
        <v>22</v>
      </c>
      <c r="M502" s="28">
        <f>M503</f>
        <v>22</v>
      </c>
      <c r="N502" s="28">
        <f>N503</f>
        <v>22</v>
      </c>
    </row>
    <row r="503" spans="7:14" ht="12.75">
      <c r="G503" s="26" t="s">
        <v>264</v>
      </c>
      <c r="H503" s="27" t="s">
        <v>276</v>
      </c>
      <c r="I503" s="27" t="s">
        <v>122</v>
      </c>
      <c r="J503" s="27" t="s">
        <v>733</v>
      </c>
      <c r="K503" s="27" t="s">
        <v>263</v>
      </c>
      <c r="L503" s="28">
        <v>22</v>
      </c>
      <c r="M503" s="28">
        <v>22</v>
      </c>
      <c r="N503" s="28">
        <v>22</v>
      </c>
    </row>
    <row r="504" spans="7:14" ht="25.5">
      <c r="G504" s="26" t="s">
        <v>606</v>
      </c>
      <c r="H504" s="27" t="s">
        <v>276</v>
      </c>
      <c r="I504" s="27" t="s">
        <v>122</v>
      </c>
      <c r="J504" s="27" t="s">
        <v>607</v>
      </c>
      <c r="K504" s="27"/>
      <c r="L504" s="28">
        <f>L505</f>
        <v>101</v>
      </c>
      <c r="M504" s="28">
        <f>M505</f>
        <v>101</v>
      </c>
      <c r="N504" s="28">
        <f>N505</f>
        <v>101</v>
      </c>
    </row>
    <row r="505" spans="7:14" ht="12.75">
      <c r="G505" s="26" t="s">
        <v>582</v>
      </c>
      <c r="H505" s="27" t="s">
        <v>276</v>
      </c>
      <c r="I505" s="27" t="s">
        <v>122</v>
      </c>
      <c r="J505" s="27" t="s">
        <v>607</v>
      </c>
      <c r="K505" s="27" t="s">
        <v>544</v>
      </c>
      <c r="L505" s="28">
        <v>101</v>
      </c>
      <c r="M505" s="28">
        <v>101</v>
      </c>
      <c r="N505" s="28">
        <v>101</v>
      </c>
    </row>
    <row r="506" spans="7:14" ht="12.75">
      <c r="G506" s="26" t="s">
        <v>608</v>
      </c>
      <c r="H506" s="27" t="s">
        <v>276</v>
      </c>
      <c r="I506" s="27" t="s">
        <v>122</v>
      </c>
      <c r="J506" s="27" t="s">
        <v>609</v>
      </c>
      <c r="K506" s="27"/>
      <c r="L506" s="28">
        <f>L507</f>
        <v>231</v>
      </c>
      <c r="M506" s="28">
        <f>M507</f>
        <v>231</v>
      </c>
      <c r="N506" s="28">
        <f>N507</f>
        <v>231</v>
      </c>
    </row>
    <row r="507" spans="7:14" ht="12.75">
      <c r="G507" s="26" t="s">
        <v>264</v>
      </c>
      <c r="H507" s="27" t="s">
        <v>276</v>
      </c>
      <c r="I507" s="27" t="s">
        <v>122</v>
      </c>
      <c r="J507" s="27" t="s">
        <v>609</v>
      </c>
      <c r="K507" s="27" t="s">
        <v>263</v>
      </c>
      <c r="L507" s="28">
        <v>231</v>
      </c>
      <c r="M507" s="28">
        <v>231</v>
      </c>
      <c r="N507" s="28">
        <v>231</v>
      </c>
    </row>
    <row r="508" spans="1:14" ht="25.5" hidden="1">
      <c r="A508" s="6" t="s">
        <v>467</v>
      </c>
      <c r="B508" s="6" t="s">
        <v>468</v>
      </c>
      <c r="C508" s="6" t="s">
        <v>478</v>
      </c>
      <c r="D508" s="6" t="s">
        <v>472</v>
      </c>
      <c r="E508" s="6" t="s">
        <v>107</v>
      </c>
      <c r="F508" s="6" t="s">
        <v>106</v>
      </c>
      <c r="G508" s="26" t="s">
        <v>472</v>
      </c>
      <c r="H508" s="27" t="s">
        <v>276</v>
      </c>
      <c r="I508" s="27" t="s">
        <v>122</v>
      </c>
      <c r="J508" s="27" t="s">
        <v>478</v>
      </c>
      <c r="K508" s="27" t="s">
        <v>109</v>
      </c>
      <c r="L508" s="28">
        <f aca="true" t="shared" si="43" ref="L508:N509">L509</f>
        <v>0</v>
      </c>
      <c r="M508" s="28">
        <f t="shared" si="43"/>
        <v>0</v>
      </c>
      <c r="N508" s="28">
        <f t="shared" si="43"/>
        <v>0</v>
      </c>
    </row>
    <row r="509" spans="1:14" ht="12.75" hidden="1">
      <c r="A509" s="6" t="s">
        <v>467</v>
      </c>
      <c r="B509" s="6" t="s">
        <v>468</v>
      </c>
      <c r="C509" s="6" t="s">
        <v>479</v>
      </c>
      <c r="D509" s="6" t="s">
        <v>480</v>
      </c>
      <c r="E509" s="6" t="s">
        <v>107</v>
      </c>
      <c r="F509" s="6" t="s">
        <v>106</v>
      </c>
      <c r="G509" s="26" t="s">
        <v>480</v>
      </c>
      <c r="H509" s="27" t="s">
        <v>276</v>
      </c>
      <c r="I509" s="27" t="s">
        <v>122</v>
      </c>
      <c r="J509" s="27" t="s">
        <v>479</v>
      </c>
      <c r="K509" s="27" t="s">
        <v>109</v>
      </c>
      <c r="L509" s="28">
        <f t="shared" si="43"/>
        <v>0</v>
      </c>
      <c r="M509" s="28">
        <f t="shared" si="43"/>
        <v>0</v>
      </c>
      <c r="N509" s="28">
        <f t="shared" si="43"/>
        <v>0</v>
      </c>
    </row>
    <row r="510" spans="1:14" ht="12.75" hidden="1">
      <c r="A510" s="6" t="s">
        <v>467</v>
      </c>
      <c r="B510" s="6" t="s">
        <v>468</v>
      </c>
      <c r="C510" s="6" t="s">
        <v>479</v>
      </c>
      <c r="D510" s="6" t="s">
        <v>480</v>
      </c>
      <c r="E510" s="6" t="s">
        <v>263</v>
      </c>
      <c r="F510" s="6" t="s">
        <v>264</v>
      </c>
      <c r="G510" s="26" t="s">
        <v>264</v>
      </c>
      <c r="H510" s="27" t="s">
        <v>276</v>
      </c>
      <c r="I510" s="27" t="s">
        <v>122</v>
      </c>
      <c r="J510" s="27" t="s">
        <v>479</v>
      </c>
      <c r="K510" s="27" t="s">
        <v>263</v>
      </c>
      <c r="L510" s="28"/>
      <c r="M510" s="28"/>
      <c r="N510" s="28"/>
    </row>
    <row r="511" spans="1:14" ht="25.5">
      <c r="A511" s="6" t="s">
        <v>467</v>
      </c>
      <c r="B511" s="6" t="s">
        <v>468</v>
      </c>
      <c r="C511" s="6" t="s">
        <v>481</v>
      </c>
      <c r="D511" s="6" t="s">
        <v>482</v>
      </c>
      <c r="E511" s="6" t="s">
        <v>107</v>
      </c>
      <c r="F511" s="6" t="s">
        <v>106</v>
      </c>
      <c r="G511" s="26" t="s">
        <v>482</v>
      </c>
      <c r="H511" s="27" t="s">
        <v>276</v>
      </c>
      <c r="I511" s="27" t="s">
        <v>122</v>
      </c>
      <c r="J511" s="27" t="s">
        <v>481</v>
      </c>
      <c r="K511" s="27" t="s">
        <v>109</v>
      </c>
      <c r="L511" s="28">
        <f aca="true" t="shared" si="44" ref="L511:N512">L512</f>
        <v>8869</v>
      </c>
      <c r="M511" s="28">
        <f t="shared" si="44"/>
        <v>8869</v>
      </c>
      <c r="N511" s="28">
        <f t="shared" si="44"/>
        <v>8869</v>
      </c>
    </row>
    <row r="512" spans="1:14" ht="12.75">
      <c r="A512" s="6" t="s">
        <v>467</v>
      </c>
      <c r="B512" s="6" t="s">
        <v>468</v>
      </c>
      <c r="C512" s="6" t="s">
        <v>483</v>
      </c>
      <c r="D512" s="6" t="s">
        <v>484</v>
      </c>
      <c r="E512" s="6" t="s">
        <v>107</v>
      </c>
      <c r="F512" s="6" t="s">
        <v>106</v>
      </c>
      <c r="G512" s="26" t="s">
        <v>484</v>
      </c>
      <c r="H512" s="27" t="s">
        <v>276</v>
      </c>
      <c r="I512" s="27" t="s">
        <v>122</v>
      </c>
      <c r="J512" s="27" t="s">
        <v>483</v>
      </c>
      <c r="K512" s="27" t="s">
        <v>109</v>
      </c>
      <c r="L512" s="28">
        <f t="shared" si="44"/>
        <v>8869</v>
      </c>
      <c r="M512" s="28">
        <f t="shared" si="44"/>
        <v>8869</v>
      </c>
      <c r="N512" s="28">
        <f t="shared" si="44"/>
        <v>8869</v>
      </c>
    </row>
    <row r="513" spans="1:14" ht="12.75">
      <c r="A513" s="6" t="s">
        <v>467</v>
      </c>
      <c r="B513" s="6" t="s">
        <v>468</v>
      </c>
      <c r="C513" s="6" t="s">
        <v>483</v>
      </c>
      <c r="D513" s="6" t="s">
        <v>484</v>
      </c>
      <c r="E513" s="6" t="s">
        <v>263</v>
      </c>
      <c r="F513" s="6" t="s">
        <v>264</v>
      </c>
      <c r="G513" s="26" t="s">
        <v>264</v>
      </c>
      <c r="H513" s="27" t="s">
        <v>276</v>
      </c>
      <c r="I513" s="27" t="s">
        <v>122</v>
      </c>
      <c r="J513" s="27" t="s">
        <v>483</v>
      </c>
      <c r="K513" s="27" t="s">
        <v>263</v>
      </c>
      <c r="L513" s="28">
        <v>8869</v>
      </c>
      <c r="M513" s="28">
        <v>8869</v>
      </c>
      <c r="N513" s="28">
        <v>8869</v>
      </c>
    </row>
    <row r="514" spans="7:14" ht="12.75">
      <c r="G514" s="26" t="s">
        <v>26</v>
      </c>
      <c r="H514" s="27" t="s">
        <v>276</v>
      </c>
      <c r="I514" s="27" t="s">
        <v>122</v>
      </c>
      <c r="J514" s="27" t="s">
        <v>25</v>
      </c>
      <c r="K514" s="27"/>
      <c r="L514" s="28">
        <f>L515</f>
        <v>14</v>
      </c>
      <c r="M514" s="28">
        <f>M515</f>
        <v>14</v>
      </c>
      <c r="N514" s="28">
        <f>N515</f>
        <v>14</v>
      </c>
    </row>
    <row r="515" spans="7:14" ht="12.75">
      <c r="G515" s="26" t="s">
        <v>264</v>
      </c>
      <c r="H515" s="27" t="s">
        <v>276</v>
      </c>
      <c r="I515" s="27" t="s">
        <v>122</v>
      </c>
      <c r="J515" s="27" t="s">
        <v>25</v>
      </c>
      <c r="K515" s="27" t="s">
        <v>263</v>
      </c>
      <c r="L515" s="28">
        <v>14</v>
      </c>
      <c r="M515" s="28">
        <v>14</v>
      </c>
      <c r="N515" s="28">
        <v>14</v>
      </c>
    </row>
    <row r="516" spans="7:14" ht="12.75">
      <c r="G516" s="26" t="s">
        <v>28</v>
      </c>
      <c r="H516" s="27" t="s">
        <v>276</v>
      </c>
      <c r="I516" s="27" t="s">
        <v>122</v>
      </c>
      <c r="J516" s="27" t="s">
        <v>27</v>
      </c>
      <c r="K516" s="27"/>
      <c r="L516" s="28">
        <f>L517</f>
        <v>2.8</v>
      </c>
      <c r="M516" s="28">
        <f>M517</f>
        <v>2.8</v>
      </c>
      <c r="N516" s="28">
        <f>N517</f>
        <v>2.8</v>
      </c>
    </row>
    <row r="517" spans="7:14" ht="12.75">
      <c r="G517" s="26" t="s">
        <v>264</v>
      </c>
      <c r="H517" s="27" t="s">
        <v>276</v>
      </c>
      <c r="I517" s="27" t="s">
        <v>122</v>
      </c>
      <c r="J517" s="27" t="s">
        <v>27</v>
      </c>
      <c r="K517" s="27" t="s">
        <v>263</v>
      </c>
      <c r="L517" s="28">
        <v>2.8</v>
      </c>
      <c r="M517" s="28">
        <v>2.8</v>
      </c>
      <c r="N517" s="28">
        <v>2.8</v>
      </c>
    </row>
    <row r="518" spans="7:14" ht="38.25">
      <c r="G518" s="26" t="s">
        <v>30</v>
      </c>
      <c r="H518" s="27" t="s">
        <v>276</v>
      </c>
      <c r="I518" s="27" t="s">
        <v>122</v>
      </c>
      <c r="J518" s="27" t="s">
        <v>29</v>
      </c>
      <c r="K518" s="27"/>
      <c r="L518" s="28">
        <f>L519</f>
        <v>4</v>
      </c>
      <c r="M518" s="28">
        <f>M519</f>
        <v>4</v>
      </c>
      <c r="N518" s="28">
        <f>N519</f>
        <v>4</v>
      </c>
    </row>
    <row r="519" spans="7:14" ht="12.75">
      <c r="G519" s="26" t="s">
        <v>264</v>
      </c>
      <c r="H519" s="27" t="s">
        <v>276</v>
      </c>
      <c r="I519" s="27" t="s">
        <v>122</v>
      </c>
      <c r="J519" s="27" t="s">
        <v>29</v>
      </c>
      <c r="K519" s="27" t="s">
        <v>263</v>
      </c>
      <c r="L519" s="28">
        <v>4</v>
      </c>
      <c r="M519" s="28">
        <v>4</v>
      </c>
      <c r="N519" s="28">
        <v>4</v>
      </c>
    </row>
    <row r="520" spans="7:14" ht="25.5">
      <c r="G520" s="26" t="s">
        <v>32</v>
      </c>
      <c r="H520" s="27" t="s">
        <v>276</v>
      </c>
      <c r="I520" s="27" t="s">
        <v>122</v>
      </c>
      <c r="J520" s="27" t="s">
        <v>31</v>
      </c>
      <c r="K520" s="27"/>
      <c r="L520" s="28">
        <f>L521</f>
        <v>170</v>
      </c>
      <c r="M520" s="28">
        <f>M521</f>
        <v>170</v>
      </c>
      <c r="N520" s="28">
        <f>N521</f>
        <v>170</v>
      </c>
    </row>
    <row r="521" spans="7:14" ht="12.75">
      <c r="G521" s="26" t="s">
        <v>264</v>
      </c>
      <c r="H521" s="27" t="s">
        <v>276</v>
      </c>
      <c r="I521" s="27" t="s">
        <v>122</v>
      </c>
      <c r="J521" s="27" t="s">
        <v>31</v>
      </c>
      <c r="K521" s="27" t="s">
        <v>263</v>
      </c>
      <c r="L521" s="28">
        <v>170</v>
      </c>
      <c r="M521" s="28">
        <v>170</v>
      </c>
      <c r="N521" s="28">
        <v>170</v>
      </c>
    </row>
    <row r="522" spans="7:14" ht="25.5">
      <c r="G522" s="26" t="s">
        <v>34</v>
      </c>
      <c r="H522" s="27" t="s">
        <v>276</v>
      </c>
      <c r="I522" s="27" t="s">
        <v>122</v>
      </c>
      <c r="J522" s="27" t="s">
        <v>33</v>
      </c>
      <c r="K522" s="27"/>
      <c r="L522" s="28">
        <f aca="true" t="shared" si="45" ref="L522:N523">L523</f>
        <v>230</v>
      </c>
      <c r="M522" s="28">
        <f t="shared" si="45"/>
        <v>230</v>
      </c>
      <c r="N522" s="28">
        <f t="shared" si="45"/>
        <v>230</v>
      </c>
    </row>
    <row r="523" spans="7:14" ht="12.75">
      <c r="G523" s="26" t="s">
        <v>36</v>
      </c>
      <c r="H523" s="27" t="s">
        <v>276</v>
      </c>
      <c r="I523" s="27" t="s">
        <v>122</v>
      </c>
      <c r="J523" s="27" t="s">
        <v>35</v>
      </c>
      <c r="K523" s="27"/>
      <c r="L523" s="28">
        <f t="shared" si="45"/>
        <v>230</v>
      </c>
      <c r="M523" s="28">
        <f t="shared" si="45"/>
        <v>230</v>
      </c>
      <c r="N523" s="28">
        <f t="shared" si="45"/>
        <v>230</v>
      </c>
    </row>
    <row r="524" spans="7:14" ht="12.75">
      <c r="G524" s="26" t="s">
        <v>264</v>
      </c>
      <c r="H524" s="27" t="s">
        <v>276</v>
      </c>
      <c r="I524" s="27" t="s">
        <v>122</v>
      </c>
      <c r="J524" s="27" t="s">
        <v>35</v>
      </c>
      <c r="K524" s="27" t="s">
        <v>263</v>
      </c>
      <c r="L524" s="28">
        <v>230</v>
      </c>
      <c r="M524" s="28">
        <v>230</v>
      </c>
      <c r="N524" s="28">
        <v>230</v>
      </c>
    </row>
    <row r="525" spans="7:14" ht="25.5">
      <c r="G525" s="26" t="s">
        <v>38</v>
      </c>
      <c r="H525" s="27" t="s">
        <v>276</v>
      </c>
      <c r="I525" s="27" t="s">
        <v>122</v>
      </c>
      <c r="J525" s="27" t="s">
        <v>37</v>
      </c>
      <c r="K525" s="27"/>
      <c r="L525" s="28">
        <f aca="true" t="shared" si="46" ref="L525:N526">L526</f>
        <v>234</v>
      </c>
      <c r="M525" s="28">
        <f t="shared" si="46"/>
        <v>234</v>
      </c>
      <c r="N525" s="28">
        <f t="shared" si="46"/>
        <v>234</v>
      </c>
    </row>
    <row r="526" spans="7:14" ht="12.75">
      <c r="G526" s="26" t="s">
        <v>40</v>
      </c>
      <c r="H526" s="27" t="s">
        <v>276</v>
      </c>
      <c r="I526" s="27" t="s">
        <v>122</v>
      </c>
      <c r="J526" s="27" t="s">
        <v>39</v>
      </c>
      <c r="K526" s="27"/>
      <c r="L526" s="28">
        <f t="shared" si="46"/>
        <v>234</v>
      </c>
      <c r="M526" s="28">
        <f t="shared" si="46"/>
        <v>234</v>
      </c>
      <c r="N526" s="28">
        <f t="shared" si="46"/>
        <v>234</v>
      </c>
    </row>
    <row r="527" spans="7:14" ht="12.75">
      <c r="G527" s="26" t="s">
        <v>264</v>
      </c>
      <c r="H527" s="27" t="s">
        <v>276</v>
      </c>
      <c r="I527" s="27" t="s">
        <v>122</v>
      </c>
      <c r="J527" s="27" t="s">
        <v>39</v>
      </c>
      <c r="K527" s="27" t="s">
        <v>263</v>
      </c>
      <c r="L527" s="28">
        <v>234</v>
      </c>
      <c r="M527" s="28">
        <v>234</v>
      </c>
      <c r="N527" s="28">
        <v>234</v>
      </c>
    </row>
    <row r="528" spans="7:14" ht="25.5">
      <c r="G528" s="26" t="s">
        <v>42</v>
      </c>
      <c r="H528" s="27" t="s">
        <v>276</v>
      </c>
      <c r="I528" s="27" t="s">
        <v>122</v>
      </c>
      <c r="J528" s="27" t="s">
        <v>41</v>
      </c>
      <c r="K528" s="27"/>
      <c r="L528" s="28">
        <f aca="true" t="shared" si="47" ref="L528:N529">L529</f>
        <v>12112</v>
      </c>
      <c r="M528" s="28">
        <f t="shared" si="47"/>
        <v>13680</v>
      </c>
      <c r="N528" s="28">
        <f t="shared" si="47"/>
        <v>12639</v>
      </c>
    </row>
    <row r="529" spans="7:14" ht="12.75">
      <c r="G529" s="26" t="s">
        <v>44</v>
      </c>
      <c r="H529" s="27" t="s">
        <v>276</v>
      </c>
      <c r="I529" s="27" t="s">
        <v>122</v>
      </c>
      <c r="J529" s="27" t="s">
        <v>43</v>
      </c>
      <c r="K529" s="27"/>
      <c r="L529" s="28">
        <f t="shared" si="47"/>
        <v>12112</v>
      </c>
      <c r="M529" s="28">
        <f t="shared" si="47"/>
        <v>13680</v>
      </c>
      <c r="N529" s="28">
        <f t="shared" si="47"/>
        <v>12639</v>
      </c>
    </row>
    <row r="530" spans="7:14" ht="12.75">
      <c r="G530" s="26" t="s">
        <v>264</v>
      </c>
      <c r="H530" s="27" t="s">
        <v>276</v>
      </c>
      <c r="I530" s="27" t="s">
        <v>122</v>
      </c>
      <c r="J530" s="27" t="s">
        <v>43</v>
      </c>
      <c r="K530" s="27" t="s">
        <v>263</v>
      </c>
      <c r="L530" s="28">
        <v>12112</v>
      </c>
      <c r="M530" s="28">
        <v>13680</v>
      </c>
      <c r="N530" s="28">
        <v>12639</v>
      </c>
    </row>
    <row r="531" spans="1:14" ht="25.5">
      <c r="A531" s="6" t="s">
        <v>467</v>
      </c>
      <c r="B531" s="6" t="s">
        <v>468</v>
      </c>
      <c r="C531" s="6" t="s">
        <v>485</v>
      </c>
      <c r="D531" s="6" t="s">
        <v>486</v>
      </c>
      <c r="E531" s="6" t="s">
        <v>107</v>
      </c>
      <c r="F531" s="6" t="s">
        <v>106</v>
      </c>
      <c r="G531" s="26" t="s">
        <v>486</v>
      </c>
      <c r="H531" s="27" t="s">
        <v>276</v>
      </c>
      <c r="I531" s="27" t="s">
        <v>122</v>
      </c>
      <c r="J531" s="27" t="s">
        <v>485</v>
      </c>
      <c r="K531" s="27" t="s">
        <v>109</v>
      </c>
      <c r="L531" s="28">
        <f aca="true" t="shared" si="48" ref="L531:N532">L532</f>
        <v>1052</v>
      </c>
      <c r="M531" s="28">
        <f t="shared" si="48"/>
        <v>1052</v>
      </c>
      <c r="N531" s="28">
        <f t="shared" si="48"/>
        <v>1052</v>
      </c>
    </row>
    <row r="532" spans="1:14" ht="12.75">
      <c r="A532" s="6" t="s">
        <v>467</v>
      </c>
      <c r="B532" s="6" t="s">
        <v>468</v>
      </c>
      <c r="C532" s="6" t="s">
        <v>487</v>
      </c>
      <c r="D532" s="6" t="s">
        <v>488</v>
      </c>
      <c r="E532" s="6" t="s">
        <v>107</v>
      </c>
      <c r="F532" s="6" t="s">
        <v>106</v>
      </c>
      <c r="G532" s="26" t="s">
        <v>488</v>
      </c>
      <c r="H532" s="27" t="s">
        <v>276</v>
      </c>
      <c r="I532" s="27" t="s">
        <v>122</v>
      </c>
      <c r="J532" s="27" t="s">
        <v>487</v>
      </c>
      <c r="K532" s="27" t="s">
        <v>109</v>
      </c>
      <c r="L532" s="28">
        <f t="shared" si="48"/>
        <v>1052</v>
      </c>
      <c r="M532" s="28">
        <f t="shared" si="48"/>
        <v>1052</v>
      </c>
      <c r="N532" s="28">
        <f t="shared" si="48"/>
        <v>1052</v>
      </c>
    </row>
    <row r="533" spans="1:14" ht="12.75">
      <c r="A533" s="6" t="s">
        <v>467</v>
      </c>
      <c r="B533" s="6" t="s">
        <v>468</v>
      </c>
      <c r="C533" s="6" t="s">
        <v>487</v>
      </c>
      <c r="D533" s="6" t="s">
        <v>488</v>
      </c>
      <c r="E533" s="6" t="s">
        <v>263</v>
      </c>
      <c r="F533" s="6" t="s">
        <v>264</v>
      </c>
      <c r="G533" s="26" t="s">
        <v>264</v>
      </c>
      <c r="H533" s="27" t="s">
        <v>276</v>
      </c>
      <c r="I533" s="27" t="s">
        <v>122</v>
      </c>
      <c r="J533" s="27" t="s">
        <v>487</v>
      </c>
      <c r="K533" s="27" t="s">
        <v>263</v>
      </c>
      <c r="L533" s="28">
        <v>1052</v>
      </c>
      <c r="M533" s="28">
        <v>1052</v>
      </c>
      <c r="N533" s="28">
        <v>1052</v>
      </c>
    </row>
    <row r="534" spans="7:14" ht="38.25">
      <c r="G534" s="26" t="s">
        <v>46</v>
      </c>
      <c r="H534" s="27" t="s">
        <v>276</v>
      </c>
      <c r="I534" s="27" t="s">
        <v>122</v>
      </c>
      <c r="J534" s="27" t="s">
        <v>45</v>
      </c>
      <c r="K534" s="27"/>
      <c r="L534" s="28">
        <f aca="true" t="shared" si="49" ref="L534:N535">L535</f>
        <v>42282</v>
      </c>
      <c r="M534" s="28">
        <f t="shared" si="49"/>
        <v>41014</v>
      </c>
      <c r="N534" s="28">
        <f t="shared" si="49"/>
        <v>41014</v>
      </c>
    </row>
    <row r="535" spans="7:14" ht="38.25">
      <c r="G535" s="26" t="s">
        <v>319</v>
      </c>
      <c r="H535" s="27" t="s">
        <v>276</v>
      </c>
      <c r="I535" s="27" t="s">
        <v>122</v>
      </c>
      <c r="J535" s="27" t="s">
        <v>47</v>
      </c>
      <c r="K535" s="27"/>
      <c r="L535" s="28">
        <f t="shared" si="49"/>
        <v>42282</v>
      </c>
      <c r="M535" s="28">
        <f t="shared" si="49"/>
        <v>41014</v>
      </c>
      <c r="N535" s="28">
        <f t="shared" si="49"/>
        <v>41014</v>
      </c>
    </row>
    <row r="536" spans="7:14" ht="12.75">
      <c r="G536" s="26" t="s">
        <v>264</v>
      </c>
      <c r="H536" s="27" t="s">
        <v>276</v>
      </c>
      <c r="I536" s="27" t="s">
        <v>122</v>
      </c>
      <c r="J536" s="27" t="s">
        <v>47</v>
      </c>
      <c r="K536" s="27" t="s">
        <v>263</v>
      </c>
      <c r="L536" s="28">
        <v>42282</v>
      </c>
      <c r="M536" s="28">
        <v>41014</v>
      </c>
      <c r="N536" s="28">
        <v>41014</v>
      </c>
    </row>
    <row r="537" spans="7:14" ht="12.75">
      <c r="G537" s="26" t="s">
        <v>49</v>
      </c>
      <c r="H537" s="27" t="s">
        <v>276</v>
      </c>
      <c r="I537" s="27" t="s">
        <v>122</v>
      </c>
      <c r="J537" s="27" t="s">
        <v>48</v>
      </c>
      <c r="K537" s="27"/>
      <c r="L537" s="28">
        <f aca="true" t="shared" si="50" ref="L537:N538">L538</f>
        <v>8.4</v>
      </c>
      <c r="M537" s="28">
        <f t="shared" si="50"/>
        <v>8.4</v>
      </c>
      <c r="N537" s="28">
        <f t="shared" si="50"/>
        <v>8.4</v>
      </c>
    </row>
    <row r="538" spans="7:14" ht="12.75">
      <c r="G538" s="26" t="s">
        <v>51</v>
      </c>
      <c r="H538" s="27" t="s">
        <v>276</v>
      </c>
      <c r="I538" s="27" t="s">
        <v>122</v>
      </c>
      <c r="J538" s="27" t="s">
        <v>50</v>
      </c>
      <c r="K538" s="27"/>
      <c r="L538" s="28">
        <f t="shared" si="50"/>
        <v>8.4</v>
      </c>
      <c r="M538" s="28">
        <f t="shared" si="50"/>
        <v>8.4</v>
      </c>
      <c r="N538" s="28">
        <f t="shared" si="50"/>
        <v>8.4</v>
      </c>
    </row>
    <row r="539" spans="7:14" ht="12.75">
      <c r="G539" s="26" t="s">
        <v>264</v>
      </c>
      <c r="H539" s="27" t="s">
        <v>276</v>
      </c>
      <c r="I539" s="27" t="s">
        <v>122</v>
      </c>
      <c r="J539" s="27" t="s">
        <v>50</v>
      </c>
      <c r="K539" s="27" t="s">
        <v>263</v>
      </c>
      <c r="L539" s="28">
        <v>8.4</v>
      </c>
      <c r="M539" s="28">
        <v>8.4</v>
      </c>
      <c r="N539" s="28">
        <v>8.4</v>
      </c>
    </row>
    <row r="540" spans="1:14" ht="25.5">
      <c r="A540" s="6" t="s">
        <v>467</v>
      </c>
      <c r="B540" s="6" t="s">
        <v>468</v>
      </c>
      <c r="C540" s="6" t="s">
        <v>489</v>
      </c>
      <c r="D540" s="6" t="s">
        <v>490</v>
      </c>
      <c r="E540" s="6" t="s">
        <v>107</v>
      </c>
      <c r="F540" s="6" t="s">
        <v>106</v>
      </c>
      <c r="G540" s="26" t="s">
        <v>490</v>
      </c>
      <c r="H540" s="27" t="s">
        <v>276</v>
      </c>
      <c r="I540" s="27" t="s">
        <v>122</v>
      </c>
      <c r="J540" s="27" t="s">
        <v>489</v>
      </c>
      <c r="K540" s="27" t="s">
        <v>109</v>
      </c>
      <c r="L540" s="28">
        <f aca="true" t="shared" si="51" ref="L540:N541">L541</f>
        <v>1004</v>
      </c>
      <c r="M540" s="28">
        <f t="shared" si="51"/>
        <v>1004</v>
      </c>
      <c r="N540" s="28">
        <f t="shared" si="51"/>
        <v>1004</v>
      </c>
    </row>
    <row r="541" spans="1:14" ht="12.75">
      <c r="A541" s="6" t="s">
        <v>467</v>
      </c>
      <c r="B541" s="6" t="s">
        <v>468</v>
      </c>
      <c r="C541" s="6" t="s">
        <v>491</v>
      </c>
      <c r="D541" s="6" t="s">
        <v>492</v>
      </c>
      <c r="E541" s="6" t="s">
        <v>107</v>
      </c>
      <c r="F541" s="6" t="s">
        <v>106</v>
      </c>
      <c r="G541" s="26" t="s">
        <v>492</v>
      </c>
      <c r="H541" s="27" t="s">
        <v>276</v>
      </c>
      <c r="I541" s="27" t="s">
        <v>122</v>
      </c>
      <c r="J541" s="27" t="s">
        <v>491</v>
      </c>
      <c r="K541" s="27" t="s">
        <v>109</v>
      </c>
      <c r="L541" s="28">
        <f t="shared" si="51"/>
        <v>1004</v>
      </c>
      <c r="M541" s="28">
        <f t="shared" si="51"/>
        <v>1004</v>
      </c>
      <c r="N541" s="28">
        <f t="shared" si="51"/>
        <v>1004</v>
      </c>
    </row>
    <row r="542" spans="1:14" ht="12.75">
      <c r="A542" s="6" t="s">
        <v>467</v>
      </c>
      <c r="B542" s="6" t="s">
        <v>468</v>
      </c>
      <c r="C542" s="6" t="s">
        <v>491</v>
      </c>
      <c r="D542" s="6" t="s">
        <v>492</v>
      </c>
      <c r="E542" s="6" t="s">
        <v>263</v>
      </c>
      <c r="F542" s="6" t="s">
        <v>264</v>
      </c>
      <c r="G542" s="26" t="s">
        <v>264</v>
      </c>
      <c r="H542" s="27" t="s">
        <v>276</v>
      </c>
      <c r="I542" s="27" t="s">
        <v>122</v>
      </c>
      <c r="J542" s="27" t="s">
        <v>491</v>
      </c>
      <c r="K542" s="27" t="s">
        <v>263</v>
      </c>
      <c r="L542" s="28">
        <v>1004</v>
      </c>
      <c r="M542" s="28">
        <v>1004</v>
      </c>
      <c r="N542" s="28">
        <v>1004</v>
      </c>
    </row>
    <row r="543" spans="7:14" ht="25.5">
      <c r="G543" s="26" t="s">
        <v>65</v>
      </c>
      <c r="H543" s="27" t="s">
        <v>276</v>
      </c>
      <c r="I543" s="27" t="s">
        <v>122</v>
      </c>
      <c r="J543" s="27" t="s">
        <v>64</v>
      </c>
      <c r="K543" s="27"/>
      <c r="L543" s="28">
        <f aca="true" t="shared" si="52" ref="L543:N544">L544</f>
        <v>60</v>
      </c>
      <c r="M543" s="28">
        <f t="shared" si="52"/>
        <v>60</v>
      </c>
      <c r="N543" s="28">
        <f t="shared" si="52"/>
        <v>60</v>
      </c>
    </row>
    <row r="544" spans="7:14" ht="25.5">
      <c r="G544" s="26" t="s">
        <v>67</v>
      </c>
      <c r="H544" s="27" t="s">
        <v>276</v>
      </c>
      <c r="I544" s="27" t="s">
        <v>122</v>
      </c>
      <c r="J544" s="27" t="s">
        <v>66</v>
      </c>
      <c r="K544" s="27"/>
      <c r="L544" s="28">
        <f t="shared" si="52"/>
        <v>60</v>
      </c>
      <c r="M544" s="28">
        <f t="shared" si="52"/>
        <v>60</v>
      </c>
      <c r="N544" s="28">
        <f t="shared" si="52"/>
        <v>60</v>
      </c>
    </row>
    <row r="545" spans="7:14" ht="12.75">
      <c r="G545" s="26" t="s">
        <v>264</v>
      </c>
      <c r="H545" s="27" t="s">
        <v>276</v>
      </c>
      <c r="I545" s="27" t="s">
        <v>122</v>
      </c>
      <c r="J545" s="27" t="s">
        <v>66</v>
      </c>
      <c r="K545" s="27" t="s">
        <v>263</v>
      </c>
      <c r="L545" s="28">
        <v>60</v>
      </c>
      <c r="M545" s="28">
        <v>60</v>
      </c>
      <c r="N545" s="28">
        <v>60</v>
      </c>
    </row>
    <row r="546" spans="1:14" ht="38.25">
      <c r="A546" s="6" t="s">
        <v>467</v>
      </c>
      <c r="B546" s="6" t="s">
        <v>468</v>
      </c>
      <c r="C546" s="6" t="s">
        <v>493</v>
      </c>
      <c r="D546" s="6" t="s">
        <v>318</v>
      </c>
      <c r="E546" s="6" t="s">
        <v>107</v>
      </c>
      <c r="F546" s="6" t="s">
        <v>106</v>
      </c>
      <c r="G546" s="26" t="s">
        <v>318</v>
      </c>
      <c r="H546" s="27" t="s">
        <v>276</v>
      </c>
      <c r="I546" s="27" t="s">
        <v>122</v>
      </c>
      <c r="J546" s="27" t="s">
        <v>493</v>
      </c>
      <c r="K546" s="27" t="s">
        <v>109</v>
      </c>
      <c r="L546" s="28">
        <f>L547+L549+L551</f>
        <v>1060</v>
      </c>
      <c r="M546" s="28">
        <f>M547+M549+M551</f>
        <v>1088</v>
      </c>
      <c r="N546" s="28">
        <f>N547+N549+N551</f>
        <v>1088</v>
      </c>
    </row>
    <row r="547" spans="1:14" ht="38.25">
      <c r="A547" s="6" t="s">
        <v>467</v>
      </c>
      <c r="B547" s="6" t="s">
        <v>468</v>
      </c>
      <c r="C547" s="6" t="s">
        <v>494</v>
      </c>
      <c r="D547" s="6" t="s">
        <v>495</v>
      </c>
      <c r="E547" s="6" t="s">
        <v>107</v>
      </c>
      <c r="F547" s="6" t="s">
        <v>106</v>
      </c>
      <c r="G547" s="26" t="s">
        <v>495</v>
      </c>
      <c r="H547" s="27" t="s">
        <v>276</v>
      </c>
      <c r="I547" s="27" t="s">
        <v>122</v>
      </c>
      <c r="J547" s="27" t="s">
        <v>494</v>
      </c>
      <c r="K547" s="27"/>
      <c r="L547" s="28">
        <f>L548</f>
        <v>555</v>
      </c>
      <c r="M547" s="28">
        <f>M548</f>
        <v>555</v>
      </c>
      <c r="N547" s="28">
        <f>N548</f>
        <v>555</v>
      </c>
    </row>
    <row r="548" spans="1:14" ht="12.75">
      <c r="A548" s="6" t="s">
        <v>467</v>
      </c>
      <c r="B548" s="6" t="s">
        <v>468</v>
      </c>
      <c r="C548" s="6" t="s">
        <v>494</v>
      </c>
      <c r="D548" s="6" t="s">
        <v>495</v>
      </c>
      <c r="E548" s="6" t="s">
        <v>263</v>
      </c>
      <c r="F548" s="6" t="s">
        <v>264</v>
      </c>
      <c r="G548" s="26" t="s">
        <v>264</v>
      </c>
      <c r="H548" s="27" t="s">
        <v>276</v>
      </c>
      <c r="I548" s="27" t="s">
        <v>122</v>
      </c>
      <c r="J548" s="27" t="s">
        <v>494</v>
      </c>
      <c r="K548" s="27" t="s">
        <v>263</v>
      </c>
      <c r="L548" s="28">
        <v>555</v>
      </c>
      <c r="M548" s="28">
        <v>555</v>
      </c>
      <c r="N548" s="28">
        <v>555</v>
      </c>
    </row>
    <row r="549" spans="7:14" ht="63.75">
      <c r="G549" s="26" t="s">
        <v>320</v>
      </c>
      <c r="H549" s="27" t="s">
        <v>276</v>
      </c>
      <c r="I549" s="27" t="s">
        <v>122</v>
      </c>
      <c r="J549" s="27" t="s">
        <v>52</v>
      </c>
      <c r="K549" s="27"/>
      <c r="L549" s="28">
        <f>L550</f>
        <v>253</v>
      </c>
      <c r="M549" s="28">
        <f>M550</f>
        <v>268</v>
      </c>
      <c r="N549" s="28">
        <f>N550</f>
        <v>268</v>
      </c>
    </row>
    <row r="550" spans="7:14" ht="12.75">
      <c r="G550" s="26" t="s">
        <v>264</v>
      </c>
      <c r="H550" s="27" t="s">
        <v>276</v>
      </c>
      <c r="I550" s="27" t="s">
        <v>122</v>
      </c>
      <c r="J550" s="27" t="s">
        <v>52</v>
      </c>
      <c r="K550" s="27" t="s">
        <v>263</v>
      </c>
      <c r="L550" s="28">
        <v>253</v>
      </c>
      <c r="M550" s="28">
        <v>268</v>
      </c>
      <c r="N550" s="28">
        <v>268</v>
      </c>
    </row>
    <row r="551" spans="7:14" ht="38.25">
      <c r="G551" s="26" t="s">
        <v>54</v>
      </c>
      <c r="H551" s="27" t="s">
        <v>276</v>
      </c>
      <c r="I551" s="27" t="s">
        <v>122</v>
      </c>
      <c r="J551" s="27" t="s">
        <v>53</v>
      </c>
      <c r="K551" s="27"/>
      <c r="L551" s="28">
        <f>L552</f>
        <v>252</v>
      </c>
      <c r="M551" s="28">
        <f>M552</f>
        <v>265</v>
      </c>
      <c r="N551" s="28">
        <f>N552</f>
        <v>265</v>
      </c>
    </row>
    <row r="552" spans="7:14" ht="12.75">
      <c r="G552" s="26" t="s">
        <v>264</v>
      </c>
      <c r="H552" s="27" t="s">
        <v>276</v>
      </c>
      <c r="I552" s="27" t="s">
        <v>122</v>
      </c>
      <c r="J552" s="27" t="s">
        <v>53</v>
      </c>
      <c r="K552" s="27" t="s">
        <v>263</v>
      </c>
      <c r="L552" s="28">
        <v>252</v>
      </c>
      <c r="M552" s="28">
        <v>265</v>
      </c>
      <c r="N552" s="28">
        <v>265</v>
      </c>
    </row>
    <row r="553" spans="7:14" ht="25.5">
      <c r="G553" s="26" t="s">
        <v>692</v>
      </c>
      <c r="H553" s="27" t="s">
        <v>276</v>
      </c>
      <c r="I553" s="27" t="s">
        <v>122</v>
      </c>
      <c r="J553" s="27" t="s">
        <v>56</v>
      </c>
      <c r="K553" s="27"/>
      <c r="L553" s="28">
        <f>L554</f>
        <v>118</v>
      </c>
      <c r="M553" s="28">
        <f>M554</f>
        <v>118</v>
      </c>
      <c r="N553" s="28">
        <f>N554</f>
        <v>118</v>
      </c>
    </row>
    <row r="554" spans="7:14" ht="12.75">
      <c r="G554" s="26" t="s">
        <v>264</v>
      </c>
      <c r="H554" s="27" t="s">
        <v>276</v>
      </c>
      <c r="I554" s="27" t="s">
        <v>122</v>
      </c>
      <c r="J554" s="27" t="s">
        <v>56</v>
      </c>
      <c r="K554" s="27" t="s">
        <v>263</v>
      </c>
      <c r="L554" s="28">
        <v>118</v>
      </c>
      <c r="M554" s="28">
        <v>118</v>
      </c>
      <c r="N554" s="28">
        <v>118</v>
      </c>
    </row>
    <row r="555" spans="7:14" ht="25.5">
      <c r="G555" s="26" t="s">
        <v>693</v>
      </c>
      <c r="H555" s="27" t="s">
        <v>276</v>
      </c>
      <c r="I555" s="27" t="s">
        <v>122</v>
      </c>
      <c r="J555" s="27" t="s">
        <v>57</v>
      </c>
      <c r="K555" s="27"/>
      <c r="L555" s="28">
        <f>L556</f>
        <v>8.4</v>
      </c>
      <c r="M555" s="28">
        <f>M556</f>
        <v>8.4</v>
      </c>
      <c r="N555" s="28">
        <f>N556</f>
        <v>8.4</v>
      </c>
    </row>
    <row r="556" spans="7:14" ht="12.75">
      <c r="G556" s="26" t="s">
        <v>264</v>
      </c>
      <c r="H556" s="27" t="s">
        <v>276</v>
      </c>
      <c r="I556" s="27" t="s">
        <v>122</v>
      </c>
      <c r="J556" s="27" t="s">
        <v>57</v>
      </c>
      <c r="K556" s="27" t="s">
        <v>263</v>
      </c>
      <c r="L556" s="28">
        <v>8.4</v>
      </c>
      <c r="M556" s="28">
        <v>8.4</v>
      </c>
      <c r="N556" s="28">
        <v>8.4</v>
      </c>
    </row>
    <row r="557" spans="7:14" ht="25.5">
      <c r="G557" s="26" t="s">
        <v>59</v>
      </c>
      <c r="H557" s="27" t="s">
        <v>276</v>
      </c>
      <c r="I557" s="27" t="s">
        <v>122</v>
      </c>
      <c r="J557" s="27" t="s">
        <v>58</v>
      </c>
      <c r="K557" s="27"/>
      <c r="L557" s="28">
        <f aca="true" t="shared" si="53" ref="L557:N558">L558</f>
        <v>863</v>
      </c>
      <c r="M557" s="28">
        <f t="shared" si="53"/>
        <v>863</v>
      </c>
      <c r="N557" s="28">
        <f t="shared" si="53"/>
        <v>863</v>
      </c>
    </row>
    <row r="558" spans="7:14" ht="25.5">
      <c r="G558" s="26" t="s">
        <v>76</v>
      </c>
      <c r="H558" s="27" t="s">
        <v>276</v>
      </c>
      <c r="I558" s="27" t="s">
        <v>122</v>
      </c>
      <c r="J558" s="27" t="s">
        <v>60</v>
      </c>
      <c r="K558" s="27"/>
      <c r="L558" s="28">
        <f t="shared" si="53"/>
        <v>863</v>
      </c>
      <c r="M558" s="28">
        <f t="shared" si="53"/>
        <v>863</v>
      </c>
      <c r="N558" s="28">
        <f t="shared" si="53"/>
        <v>863</v>
      </c>
    </row>
    <row r="559" spans="7:14" ht="12.75">
      <c r="G559" s="26" t="s">
        <v>264</v>
      </c>
      <c r="H559" s="27" t="s">
        <v>276</v>
      </c>
      <c r="I559" s="27" t="s">
        <v>122</v>
      </c>
      <c r="J559" s="27" t="s">
        <v>60</v>
      </c>
      <c r="K559" s="27" t="s">
        <v>263</v>
      </c>
      <c r="L559" s="28">
        <v>863</v>
      </c>
      <c r="M559" s="28">
        <v>863</v>
      </c>
      <c r="N559" s="28">
        <v>863</v>
      </c>
    </row>
    <row r="560" spans="7:14" ht="25.5">
      <c r="G560" s="26" t="s">
        <v>323</v>
      </c>
      <c r="H560" s="27" t="s">
        <v>276</v>
      </c>
      <c r="I560" s="27" t="s">
        <v>122</v>
      </c>
      <c r="J560" s="27" t="s">
        <v>68</v>
      </c>
      <c r="K560" s="27"/>
      <c r="L560" s="28">
        <f>L561</f>
        <v>5200</v>
      </c>
      <c r="M560" s="28">
        <f>M561</f>
        <v>5200</v>
      </c>
      <c r="N560" s="28">
        <f>N561</f>
        <v>5200</v>
      </c>
    </row>
    <row r="561" spans="7:14" ht="12.75">
      <c r="G561" s="26" t="s">
        <v>264</v>
      </c>
      <c r="H561" s="27" t="s">
        <v>276</v>
      </c>
      <c r="I561" s="27" t="s">
        <v>122</v>
      </c>
      <c r="J561" s="27" t="s">
        <v>68</v>
      </c>
      <c r="K561" s="27" t="s">
        <v>263</v>
      </c>
      <c r="L561" s="28">
        <v>5200</v>
      </c>
      <c r="M561" s="28">
        <v>5200</v>
      </c>
      <c r="N561" s="28">
        <v>5200</v>
      </c>
    </row>
    <row r="562" spans="7:14" ht="25.5">
      <c r="G562" s="26" t="s">
        <v>55</v>
      </c>
      <c r="H562" s="27" t="s">
        <v>276</v>
      </c>
      <c r="I562" s="27" t="s">
        <v>122</v>
      </c>
      <c r="J562" s="27" t="s">
        <v>69</v>
      </c>
      <c r="K562" s="27"/>
      <c r="L562" s="28">
        <f>L563</f>
        <v>34.3</v>
      </c>
      <c r="M562" s="28">
        <f>M563</f>
        <v>34.3</v>
      </c>
      <c r="N562" s="28">
        <f>N563</f>
        <v>34.3</v>
      </c>
    </row>
    <row r="563" spans="7:14" ht="12.75">
      <c r="G563" s="26" t="s">
        <v>264</v>
      </c>
      <c r="H563" s="27" t="s">
        <v>276</v>
      </c>
      <c r="I563" s="27" t="s">
        <v>122</v>
      </c>
      <c r="J563" s="27" t="s">
        <v>69</v>
      </c>
      <c r="K563" s="27" t="s">
        <v>263</v>
      </c>
      <c r="L563" s="28">
        <v>34.3</v>
      </c>
      <c r="M563" s="28">
        <v>34.3</v>
      </c>
      <c r="N563" s="28">
        <v>34.3</v>
      </c>
    </row>
    <row r="564" spans="7:14" ht="12.75">
      <c r="G564" s="26" t="s">
        <v>365</v>
      </c>
      <c r="H564" s="27" t="s">
        <v>276</v>
      </c>
      <c r="I564" s="27" t="s">
        <v>122</v>
      </c>
      <c r="J564" s="27" t="s">
        <v>364</v>
      </c>
      <c r="K564" s="27"/>
      <c r="L564" s="28">
        <f>L565+L567+L569</f>
        <v>45</v>
      </c>
      <c r="M564" s="28">
        <f>M565+M567+M569</f>
        <v>0</v>
      </c>
      <c r="N564" s="28">
        <f>N565+N567+N569</f>
        <v>0</v>
      </c>
    </row>
    <row r="565" spans="7:14" ht="38.25" hidden="1">
      <c r="G565" s="26" t="s">
        <v>583</v>
      </c>
      <c r="H565" s="27" t="s">
        <v>276</v>
      </c>
      <c r="I565" s="27" t="s">
        <v>122</v>
      </c>
      <c r="J565" s="27" t="s">
        <v>584</v>
      </c>
      <c r="K565" s="27"/>
      <c r="L565" s="28">
        <f>L566</f>
        <v>0</v>
      </c>
      <c r="M565" s="28">
        <f>M566</f>
        <v>0</v>
      </c>
      <c r="N565" s="28">
        <f>N566</f>
        <v>0</v>
      </c>
    </row>
    <row r="566" spans="7:14" ht="12.75" hidden="1">
      <c r="G566" s="26" t="s">
        <v>582</v>
      </c>
      <c r="H566" s="27" t="s">
        <v>276</v>
      </c>
      <c r="I566" s="27" t="s">
        <v>122</v>
      </c>
      <c r="J566" s="27" t="s">
        <v>584</v>
      </c>
      <c r="K566" s="27" t="s">
        <v>544</v>
      </c>
      <c r="L566" s="28"/>
      <c r="M566" s="28"/>
      <c r="N566" s="28"/>
    </row>
    <row r="567" spans="7:14" ht="12.75">
      <c r="G567" s="26" t="s">
        <v>669</v>
      </c>
      <c r="H567" s="27" t="s">
        <v>276</v>
      </c>
      <c r="I567" s="27" t="s">
        <v>122</v>
      </c>
      <c r="J567" s="27" t="s">
        <v>670</v>
      </c>
      <c r="K567" s="27"/>
      <c r="L567" s="28">
        <f>L568</f>
        <v>45</v>
      </c>
      <c r="M567" s="28">
        <f>M568</f>
        <v>0</v>
      </c>
      <c r="N567" s="28">
        <f>N568</f>
        <v>0</v>
      </c>
    </row>
    <row r="568" spans="7:14" ht="12.75">
      <c r="G568" s="26" t="s">
        <v>264</v>
      </c>
      <c r="H568" s="27" t="s">
        <v>276</v>
      </c>
      <c r="I568" s="27" t="s">
        <v>122</v>
      </c>
      <c r="J568" s="27" t="s">
        <v>670</v>
      </c>
      <c r="K568" s="27" t="s">
        <v>263</v>
      </c>
      <c r="L568" s="28">
        <v>45</v>
      </c>
      <c r="M568" s="28"/>
      <c r="N568" s="28"/>
    </row>
    <row r="569" spans="7:14" ht="12.75" hidden="1">
      <c r="G569" s="26" t="s">
        <v>610</v>
      </c>
      <c r="H569" s="27" t="s">
        <v>276</v>
      </c>
      <c r="I569" s="27" t="s">
        <v>122</v>
      </c>
      <c r="J569" s="27" t="s">
        <v>611</v>
      </c>
      <c r="K569" s="27"/>
      <c r="L569" s="28">
        <f>L570</f>
        <v>0</v>
      </c>
      <c r="M569" s="28">
        <f>M570</f>
        <v>0</v>
      </c>
      <c r="N569" s="28">
        <f>N570</f>
        <v>0</v>
      </c>
    </row>
    <row r="570" spans="7:14" ht="12.75" hidden="1">
      <c r="G570" s="26" t="s">
        <v>264</v>
      </c>
      <c r="H570" s="27" t="s">
        <v>276</v>
      </c>
      <c r="I570" s="27" t="s">
        <v>122</v>
      </c>
      <c r="J570" s="27" t="s">
        <v>611</v>
      </c>
      <c r="K570" s="27" t="s">
        <v>263</v>
      </c>
      <c r="L570" s="28"/>
      <c r="M570" s="28"/>
      <c r="N570" s="28"/>
    </row>
    <row r="571" spans="7:14" ht="12.75" hidden="1">
      <c r="G571" s="26" t="s">
        <v>166</v>
      </c>
      <c r="H571" s="27" t="s">
        <v>276</v>
      </c>
      <c r="I571" s="27" t="s">
        <v>122</v>
      </c>
      <c r="J571" s="27" t="s">
        <v>165</v>
      </c>
      <c r="K571" s="27"/>
      <c r="L571" s="28">
        <f aca="true" t="shared" si="54" ref="L571:N572">L572</f>
        <v>0</v>
      </c>
      <c r="M571" s="28">
        <f t="shared" si="54"/>
        <v>0</v>
      </c>
      <c r="N571" s="28">
        <f t="shared" si="54"/>
        <v>0</v>
      </c>
    </row>
    <row r="572" spans="7:14" ht="12.75" hidden="1">
      <c r="G572" s="26" t="s">
        <v>617</v>
      </c>
      <c r="H572" s="27" t="s">
        <v>276</v>
      </c>
      <c r="I572" s="27" t="s">
        <v>122</v>
      </c>
      <c r="J572" s="27" t="s">
        <v>618</v>
      </c>
      <c r="K572" s="27"/>
      <c r="L572" s="28">
        <f t="shared" si="54"/>
        <v>0</v>
      </c>
      <c r="M572" s="28">
        <f t="shared" si="54"/>
        <v>0</v>
      </c>
      <c r="N572" s="28">
        <f t="shared" si="54"/>
        <v>0</v>
      </c>
    </row>
    <row r="573" spans="7:14" ht="12.75" hidden="1">
      <c r="G573" s="26" t="s">
        <v>264</v>
      </c>
      <c r="H573" s="27" t="s">
        <v>276</v>
      </c>
      <c r="I573" s="27" t="s">
        <v>122</v>
      </c>
      <c r="J573" s="27" t="s">
        <v>618</v>
      </c>
      <c r="K573" s="27" t="s">
        <v>263</v>
      </c>
      <c r="L573" s="28"/>
      <c r="M573" s="28"/>
      <c r="N573" s="28"/>
    </row>
    <row r="574" spans="7:14" ht="12.75">
      <c r="G574" s="26" t="s">
        <v>536</v>
      </c>
      <c r="H574" s="27" t="s">
        <v>276</v>
      </c>
      <c r="I574" s="27" t="s">
        <v>122</v>
      </c>
      <c r="J574" s="27" t="s">
        <v>309</v>
      </c>
      <c r="K574" s="27"/>
      <c r="L574" s="28">
        <f>L575+L579+L577+L581+L585+L583</f>
        <v>3987.8</v>
      </c>
      <c r="M574" s="28">
        <f>M575+M579+M577+M581+M585+M583</f>
        <v>10530</v>
      </c>
      <c r="N574" s="28">
        <f>N575+N579+N577+N581+N585+N583</f>
        <v>10850</v>
      </c>
    </row>
    <row r="575" spans="7:14" ht="25.5">
      <c r="G575" s="26" t="s">
        <v>535</v>
      </c>
      <c r="H575" s="27" t="s">
        <v>276</v>
      </c>
      <c r="I575" s="27" t="s">
        <v>122</v>
      </c>
      <c r="J575" s="27" t="s">
        <v>537</v>
      </c>
      <c r="K575" s="27"/>
      <c r="L575" s="28">
        <f>L576</f>
        <v>3200</v>
      </c>
      <c r="M575" s="28">
        <f>M576</f>
        <v>3830</v>
      </c>
      <c r="N575" s="28">
        <f>N576</f>
        <v>4150</v>
      </c>
    </row>
    <row r="576" spans="7:14" ht="12.75">
      <c r="G576" s="26" t="s">
        <v>470</v>
      </c>
      <c r="H576" s="27" t="s">
        <v>276</v>
      </c>
      <c r="I576" s="27" t="s">
        <v>122</v>
      </c>
      <c r="J576" s="27" t="s">
        <v>537</v>
      </c>
      <c r="K576" s="27" t="s">
        <v>541</v>
      </c>
      <c r="L576" s="28">
        <v>3200</v>
      </c>
      <c r="M576" s="28">
        <v>3830</v>
      </c>
      <c r="N576" s="28">
        <v>4150</v>
      </c>
    </row>
    <row r="577" spans="7:14" ht="25.5" hidden="1">
      <c r="G577" s="26" t="s">
        <v>636</v>
      </c>
      <c r="H577" s="27" t="s">
        <v>276</v>
      </c>
      <c r="I577" s="27" t="s">
        <v>122</v>
      </c>
      <c r="J577" s="27" t="s">
        <v>179</v>
      </c>
      <c r="K577" s="27"/>
      <c r="L577" s="28">
        <f>L578</f>
        <v>0</v>
      </c>
      <c r="M577" s="28">
        <f>M578</f>
        <v>0</v>
      </c>
      <c r="N577" s="28">
        <f>N578</f>
        <v>0</v>
      </c>
    </row>
    <row r="578" spans="7:14" ht="12.75" hidden="1">
      <c r="G578" s="26" t="s">
        <v>470</v>
      </c>
      <c r="H578" s="27" t="s">
        <v>276</v>
      </c>
      <c r="I578" s="27" t="s">
        <v>122</v>
      </c>
      <c r="J578" s="27" t="s">
        <v>179</v>
      </c>
      <c r="K578" s="27" t="s">
        <v>263</v>
      </c>
      <c r="L578" s="28"/>
      <c r="M578" s="28"/>
      <c r="N578" s="28"/>
    </row>
    <row r="579" spans="7:14" ht="12.75">
      <c r="G579" s="26" t="s">
        <v>538</v>
      </c>
      <c r="H579" s="27" t="s">
        <v>276</v>
      </c>
      <c r="I579" s="27" t="s">
        <v>122</v>
      </c>
      <c r="J579" s="27" t="s">
        <v>180</v>
      </c>
      <c r="K579" s="27"/>
      <c r="L579" s="28">
        <f>L580</f>
        <v>700</v>
      </c>
      <c r="M579" s="28">
        <f>M580</f>
        <v>3200</v>
      </c>
      <c r="N579" s="28">
        <f>N580</f>
        <v>3200</v>
      </c>
    </row>
    <row r="580" spans="7:14" ht="12.75">
      <c r="G580" s="26" t="s">
        <v>470</v>
      </c>
      <c r="H580" s="27" t="s">
        <v>276</v>
      </c>
      <c r="I580" s="27" t="s">
        <v>122</v>
      </c>
      <c r="J580" s="27" t="s">
        <v>180</v>
      </c>
      <c r="K580" s="27" t="s">
        <v>541</v>
      </c>
      <c r="L580" s="28">
        <v>700</v>
      </c>
      <c r="M580" s="28">
        <v>3200</v>
      </c>
      <c r="N580" s="28">
        <v>3200</v>
      </c>
    </row>
    <row r="581" spans="7:14" ht="12.75">
      <c r="G581" s="26" t="s">
        <v>637</v>
      </c>
      <c r="H581" s="27" t="s">
        <v>276</v>
      </c>
      <c r="I581" s="27" t="s">
        <v>122</v>
      </c>
      <c r="J581" s="27" t="s">
        <v>539</v>
      </c>
      <c r="K581" s="27"/>
      <c r="L581" s="28">
        <f>L582</f>
        <v>0</v>
      </c>
      <c r="M581" s="28">
        <f>M582</f>
        <v>3500</v>
      </c>
      <c r="N581" s="28">
        <f>N582</f>
        <v>3500</v>
      </c>
    </row>
    <row r="582" spans="7:14" ht="12.75">
      <c r="G582" s="26" t="s">
        <v>470</v>
      </c>
      <c r="H582" s="27" t="s">
        <v>276</v>
      </c>
      <c r="I582" s="27" t="s">
        <v>122</v>
      </c>
      <c r="J582" s="27" t="s">
        <v>539</v>
      </c>
      <c r="K582" s="27" t="s">
        <v>541</v>
      </c>
      <c r="L582" s="28"/>
      <c r="M582" s="28">
        <v>3500</v>
      </c>
      <c r="N582" s="28">
        <v>3500</v>
      </c>
    </row>
    <row r="583" spans="7:14" ht="12.75">
      <c r="G583" s="26" t="s">
        <v>764</v>
      </c>
      <c r="H583" s="27" t="s">
        <v>276</v>
      </c>
      <c r="I583" s="27" t="s">
        <v>122</v>
      </c>
      <c r="J583" s="27" t="s">
        <v>170</v>
      </c>
      <c r="K583" s="27"/>
      <c r="L583" s="28">
        <f>L584</f>
        <v>37.8</v>
      </c>
      <c r="M583" s="28">
        <f>M584</f>
        <v>0</v>
      </c>
      <c r="N583" s="28">
        <f>N584</f>
        <v>0</v>
      </c>
    </row>
    <row r="584" spans="7:14" ht="12.75">
      <c r="G584" s="26" t="s">
        <v>470</v>
      </c>
      <c r="H584" s="27" t="s">
        <v>276</v>
      </c>
      <c r="I584" s="27" t="s">
        <v>122</v>
      </c>
      <c r="J584" s="27" t="s">
        <v>170</v>
      </c>
      <c r="K584" s="27" t="s">
        <v>585</v>
      </c>
      <c r="L584" s="28">
        <v>37.8</v>
      </c>
      <c r="M584" s="28"/>
      <c r="N584" s="28"/>
    </row>
    <row r="585" spans="7:14" ht="12.75">
      <c r="G585" s="26" t="s">
        <v>734</v>
      </c>
      <c r="H585" s="27" t="s">
        <v>276</v>
      </c>
      <c r="I585" s="27" t="s">
        <v>122</v>
      </c>
      <c r="J585" s="27" t="s">
        <v>735</v>
      </c>
      <c r="K585" s="27"/>
      <c r="L585" s="28">
        <f>L586</f>
        <v>50</v>
      </c>
      <c r="M585" s="28">
        <f>M586</f>
        <v>0</v>
      </c>
      <c r="N585" s="28">
        <f>N586</f>
        <v>0</v>
      </c>
    </row>
    <row r="586" spans="7:14" ht="12.75">
      <c r="G586" s="26" t="s">
        <v>264</v>
      </c>
      <c r="H586" s="27" t="s">
        <v>276</v>
      </c>
      <c r="I586" s="27" t="s">
        <v>122</v>
      </c>
      <c r="J586" s="27" t="s">
        <v>735</v>
      </c>
      <c r="K586" s="27" t="s">
        <v>263</v>
      </c>
      <c r="L586" s="28">
        <v>50</v>
      </c>
      <c r="M586" s="28">
        <v>0</v>
      </c>
      <c r="N586" s="28">
        <v>0</v>
      </c>
    </row>
    <row r="587" spans="1:14" s="25" customFormat="1" ht="12.75">
      <c r="A587" s="21" t="s">
        <v>508</v>
      </c>
      <c r="B587" s="21" t="s">
        <v>509</v>
      </c>
      <c r="C587" s="21" t="s">
        <v>105</v>
      </c>
      <c r="D587" s="21" t="s">
        <v>106</v>
      </c>
      <c r="E587" s="21" t="s">
        <v>107</v>
      </c>
      <c r="F587" s="21" t="s">
        <v>106</v>
      </c>
      <c r="G587" s="22" t="s">
        <v>509</v>
      </c>
      <c r="H587" s="23" t="s">
        <v>276</v>
      </c>
      <c r="I587" s="23" t="s">
        <v>131</v>
      </c>
      <c r="J587" s="23" t="s">
        <v>109</v>
      </c>
      <c r="K587" s="23" t="s">
        <v>109</v>
      </c>
      <c r="L587" s="24">
        <f>L588+L593+L606+L591</f>
        <v>28669</v>
      </c>
      <c r="M587" s="24">
        <f>M588+M593+M606+M591</f>
        <v>27436</v>
      </c>
      <c r="N587" s="24">
        <f>N588+N593+N606+N591</f>
        <v>27451</v>
      </c>
    </row>
    <row r="588" spans="1:14" s="25" customFormat="1" ht="25.5">
      <c r="A588" s="21"/>
      <c r="B588" s="21"/>
      <c r="C588" s="21"/>
      <c r="D588" s="21"/>
      <c r="E588" s="21"/>
      <c r="F588" s="21"/>
      <c r="G588" s="26" t="s">
        <v>15</v>
      </c>
      <c r="H588" s="27" t="s">
        <v>276</v>
      </c>
      <c r="I588" s="27" t="s">
        <v>131</v>
      </c>
      <c r="J588" s="27" t="s">
        <v>469</v>
      </c>
      <c r="K588" s="23"/>
      <c r="L588" s="28">
        <f aca="true" t="shared" si="55" ref="L588:N589">L589</f>
        <v>1100</v>
      </c>
      <c r="M588" s="28">
        <f t="shared" si="55"/>
        <v>0</v>
      </c>
      <c r="N588" s="28">
        <f t="shared" si="55"/>
        <v>0</v>
      </c>
    </row>
    <row r="589" spans="1:14" s="25" customFormat="1" ht="25.5">
      <c r="A589" s="21"/>
      <c r="B589" s="21"/>
      <c r="C589" s="21"/>
      <c r="D589" s="21"/>
      <c r="E589" s="21"/>
      <c r="F589" s="21"/>
      <c r="G589" s="26" t="s">
        <v>17</v>
      </c>
      <c r="H589" s="27" t="s">
        <v>276</v>
      </c>
      <c r="I589" s="27" t="s">
        <v>131</v>
      </c>
      <c r="J589" s="27" t="s">
        <v>16</v>
      </c>
      <c r="K589" s="23"/>
      <c r="L589" s="28">
        <f t="shared" si="55"/>
        <v>1100</v>
      </c>
      <c r="M589" s="28">
        <f t="shared" si="55"/>
        <v>0</v>
      </c>
      <c r="N589" s="28">
        <f t="shared" si="55"/>
        <v>0</v>
      </c>
    </row>
    <row r="590" spans="1:14" s="25" customFormat="1" ht="12.75">
      <c r="A590" s="21"/>
      <c r="B590" s="21"/>
      <c r="C590" s="21"/>
      <c r="D590" s="21"/>
      <c r="E590" s="21"/>
      <c r="F590" s="21"/>
      <c r="G590" s="26" t="s">
        <v>264</v>
      </c>
      <c r="H590" s="27" t="s">
        <v>276</v>
      </c>
      <c r="I590" s="27" t="s">
        <v>131</v>
      </c>
      <c r="J590" s="27" t="s">
        <v>16</v>
      </c>
      <c r="K590" s="23" t="s">
        <v>263</v>
      </c>
      <c r="L590" s="28">
        <v>1100</v>
      </c>
      <c r="M590" s="28"/>
      <c r="N590" s="28"/>
    </row>
    <row r="591" spans="1:14" s="25" customFormat="1" ht="38.25">
      <c r="A591" s="21"/>
      <c r="B591" s="21"/>
      <c r="C591" s="21"/>
      <c r="D591" s="21"/>
      <c r="E591" s="21"/>
      <c r="F591" s="21"/>
      <c r="G591" s="26" t="s">
        <v>79</v>
      </c>
      <c r="H591" s="27" t="s">
        <v>276</v>
      </c>
      <c r="I591" s="27" t="s">
        <v>131</v>
      </c>
      <c r="J591" s="27" t="s">
        <v>638</v>
      </c>
      <c r="K591" s="27"/>
      <c r="L591" s="28">
        <f>L592</f>
        <v>9</v>
      </c>
      <c r="M591" s="28">
        <f>M592</f>
        <v>9</v>
      </c>
      <c r="N591" s="28">
        <f>N592</f>
        <v>9</v>
      </c>
    </row>
    <row r="592" spans="1:14" s="25" customFormat="1" ht="12.75">
      <c r="A592" s="21"/>
      <c r="B592" s="21"/>
      <c r="C592" s="21"/>
      <c r="D592" s="21"/>
      <c r="E592" s="21"/>
      <c r="F592" s="21"/>
      <c r="G592" s="26" t="s">
        <v>149</v>
      </c>
      <c r="H592" s="27" t="s">
        <v>276</v>
      </c>
      <c r="I592" s="27" t="s">
        <v>131</v>
      </c>
      <c r="J592" s="27" t="s">
        <v>638</v>
      </c>
      <c r="K592" s="27" t="s">
        <v>148</v>
      </c>
      <c r="L592" s="28">
        <v>9</v>
      </c>
      <c r="M592" s="28">
        <v>9</v>
      </c>
      <c r="N592" s="28">
        <v>9</v>
      </c>
    </row>
    <row r="593" spans="1:14" s="25" customFormat="1" ht="12.75">
      <c r="A593" s="21"/>
      <c r="B593" s="21"/>
      <c r="C593" s="21"/>
      <c r="D593" s="21"/>
      <c r="E593" s="21"/>
      <c r="F593" s="21"/>
      <c r="G593" s="26" t="s">
        <v>365</v>
      </c>
      <c r="H593" s="27" t="s">
        <v>276</v>
      </c>
      <c r="I593" s="27" t="s">
        <v>131</v>
      </c>
      <c r="J593" s="27" t="s">
        <v>364</v>
      </c>
      <c r="K593" s="27"/>
      <c r="L593" s="28">
        <f>L594+L596+L598+L600</f>
        <v>27485</v>
      </c>
      <c r="M593" s="28">
        <f>M594+M596+M598+M600</f>
        <v>27342</v>
      </c>
      <c r="N593" s="28">
        <f>N594+N596+N598+N600</f>
        <v>27342</v>
      </c>
    </row>
    <row r="594" spans="1:14" s="25" customFormat="1" ht="38.25">
      <c r="A594" s="21"/>
      <c r="B594" s="21"/>
      <c r="C594" s="21"/>
      <c r="D594" s="21"/>
      <c r="E594" s="21"/>
      <c r="F594" s="21"/>
      <c r="G594" s="26" t="s">
        <v>583</v>
      </c>
      <c r="H594" s="27" t="s">
        <v>276</v>
      </c>
      <c r="I594" s="27" t="s">
        <v>131</v>
      </c>
      <c r="J594" s="27" t="s">
        <v>584</v>
      </c>
      <c r="K594" s="27"/>
      <c r="L594" s="28">
        <f>L595</f>
        <v>4788</v>
      </c>
      <c r="M594" s="28">
        <f>M595</f>
        <v>4645</v>
      </c>
      <c r="N594" s="28">
        <f>N595</f>
        <v>4645</v>
      </c>
    </row>
    <row r="595" spans="1:14" s="25" customFormat="1" ht="12.75">
      <c r="A595" s="21"/>
      <c r="B595" s="21"/>
      <c r="C595" s="21"/>
      <c r="D595" s="21"/>
      <c r="E595" s="21"/>
      <c r="F595" s="21"/>
      <c r="G595" s="26" t="s">
        <v>264</v>
      </c>
      <c r="H595" s="27" t="s">
        <v>276</v>
      </c>
      <c r="I595" s="27" t="s">
        <v>131</v>
      </c>
      <c r="J595" s="27" t="s">
        <v>584</v>
      </c>
      <c r="K595" s="27" t="s">
        <v>263</v>
      </c>
      <c r="L595" s="28">
        <v>4788</v>
      </c>
      <c r="M595" s="28">
        <v>4645</v>
      </c>
      <c r="N595" s="28">
        <v>4645</v>
      </c>
    </row>
    <row r="596" spans="1:14" s="25" customFormat="1" ht="12.75">
      <c r="A596" s="21"/>
      <c r="B596" s="21"/>
      <c r="C596" s="21"/>
      <c r="D596" s="21"/>
      <c r="E596" s="21"/>
      <c r="F596" s="21"/>
      <c r="G596" s="26" t="s">
        <v>81</v>
      </c>
      <c r="H596" s="27" t="s">
        <v>276</v>
      </c>
      <c r="I596" s="27" t="s">
        <v>131</v>
      </c>
      <c r="J596" s="27" t="s">
        <v>80</v>
      </c>
      <c r="K596" s="27"/>
      <c r="L596" s="28">
        <f>L597</f>
        <v>5804</v>
      </c>
      <c r="M596" s="28">
        <f>M597</f>
        <v>5804</v>
      </c>
      <c r="N596" s="28">
        <f>N597</f>
        <v>5804</v>
      </c>
    </row>
    <row r="597" spans="1:14" s="25" customFormat="1" ht="12.75">
      <c r="A597" s="21"/>
      <c r="B597" s="21"/>
      <c r="C597" s="21"/>
      <c r="D597" s="21"/>
      <c r="E597" s="21"/>
      <c r="F597" s="21"/>
      <c r="G597" s="26" t="s">
        <v>264</v>
      </c>
      <c r="H597" s="27" t="s">
        <v>276</v>
      </c>
      <c r="I597" s="27" t="s">
        <v>131</v>
      </c>
      <c r="J597" s="27" t="s">
        <v>80</v>
      </c>
      <c r="K597" s="27" t="s">
        <v>263</v>
      </c>
      <c r="L597" s="28">
        <v>5804</v>
      </c>
      <c r="M597" s="28">
        <v>5804</v>
      </c>
      <c r="N597" s="28">
        <v>5804</v>
      </c>
    </row>
    <row r="598" spans="1:14" s="25" customFormat="1" ht="12.75">
      <c r="A598" s="21"/>
      <c r="B598" s="21"/>
      <c r="C598" s="21"/>
      <c r="D598" s="21"/>
      <c r="E598" s="21"/>
      <c r="F598" s="21"/>
      <c r="G598" s="26" t="s">
        <v>83</v>
      </c>
      <c r="H598" s="27" t="s">
        <v>276</v>
      </c>
      <c r="I598" s="27" t="s">
        <v>131</v>
      </c>
      <c r="J598" s="27" t="s">
        <v>82</v>
      </c>
      <c r="K598" s="27"/>
      <c r="L598" s="28">
        <f>L599</f>
        <v>5995</v>
      </c>
      <c r="M598" s="28">
        <f>M599</f>
        <v>5995</v>
      </c>
      <c r="N598" s="28">
        <f>N599</f>
        <v>5995</v>
      </c>
    </row>
    <row r="599" spans="1:14" s="25" customFormat="1" ht="12.75">
      <c r="A599" s="21"/>
      <c r="B599" s="21"/>
      <c r="C599" s="21"/>
      <c r="D599" s="21"/>
      <c r="E599" s="21"/>
      <c r="F599" s="21"/>
      <c r="G599" s="26" t="s">
        <v>264</v>
      </c>
      <c r="H599" s="27" t="s">
        <v>276</v>
      </c>
      <c r="I599" s="27" t="s">
        <v>131</v>
      </c>
      <c r="J599" s="27" t="s">
        <v>82</v>
      </c>
      <c r="K599" s="27" t="s">
        <v>115</v>
      </c>
      <c r="L599" s="28">
        <v>5995</v>
      </c>
      <c r="M599" s="28">
        <v>5995</v>
      </c>
      <c r="N599" s="28">
        <v>5995</v>
      </c>
    </row>
    <row r="600" spans="1:14" s="25" customFormat="1" ht="12.75">
      <c r="A600" s="21"/>
      <c r="B600" s="21"/>
      <c r="C600" s="21"/>
      <c r="D600" s="21"/>
      <c r="E600" s="21"/>
      <c r="F600" s="21"/>
      <c r="G600" s="26" t="s">
        <v>85</v>
      </c>
      <c r="H600" s="27" t="s">
        <v>276</v>
      </c>
      <c r="I600" s="27" t="s">
        <v>131</v>
      </c>
      <c r="J600" s="27" t="s">
        <v>84</v>
      </c>
      <c r="K600" s="27"/>
      <c r="L600" s="28">
        <f>L601</f>
        <v>10898</v>
      </c>
      <c r="M600" s="28">
        <f>M601</f>
        <v>10898</v>
      </c>
      <c r="N600" s="28">
        <f>N601</f>
        <v>10898</v>
      </c>
    </row>
    <row r="601" spans="1:14" s="25" customFormat="1" ht="12.75">
      <c r="A601" s="21"/>
      <c r="B601" s="21"/>
      <c r="C601" s="21"/>
      <c r="D601" s="21"/>
      <c r="E601" s="21"/>
      <c r="F601" s="21"/>
      <c r="G601" s="26" t="s">
        <v>264</v>
      </c>
      <c r="H601" s="27" t="s">
        <v>276</v>
      </c>
      <c r="I601" s="27" t="s">
        <v>131</v>
      </c>
      <c r="J601" s="27" t="s">
        <v>84</v>
      </c>
      <c r="K601" s="27" t="s">
        <v>263</v>
      </c>
      <c r="L601" s="28">
        <v>10898</v>
      </c>
      <c r="M601" s="28">
        <v>10898</v>
      </c>
      <c r="N601" s="28">
        <v>10898</v>
      </c>
    </row>
    <row r="602" spans="1:14" s="25" customFormat="1" ht="12.75" hidden="1">
      <c r="A602" s="21"/>
      <c r="B602" s="21"/>
      <c r="C602" s="21"/>
      <c r="D602" s="21"/>
      <c r="E602" s="21"/>
      <c r="F602" s="21"/>
      <c r="G602" s="26" t="s">
        <v>71</v>
      </c>
      <c r="H602" s="27" t="s">
        <v>276</v>
      </c>
      <c r="I602" s="27" t="s">
        <v>131</v>
      </c>
      <c r="J602" s="27" t="s">
        <v>70</v>
      </c>
      <c r="K602" s="27"/>
      <c r="L602" s="28">
        <f>L603</f>
        <v>0</v>
      </c>
      <c r="M602" s="28">
        <f>M603</f>
        <v>50</v>
      </c>
      <c r="N602" s="28">
        <f>N603</f>
        <v>50</v>
      </c>
    </row>
    <row r="603" spans="1:14" s="25" customFormat="1" ht="12.75" hidden="1">
      <c r="A603" s="21"/>
      <c r="B603" s="21"/>
      <c r="C603" s="21"/>
      <c r="D603" s="21"/>
      <c r="E603" s="21"/>
      <c r="F603" s="21"/>
      <c r="G603" s="26" t="s">
        <v>264</v>
      </c>
      <c r="H603" s="27" t="s">
        <v>276</v>
      </c>
      <c r="I603" s="27" t="s">
        <v>131</v>
      </c>
      <c r="J603" s="27" t="s">
        <v>70</v>
      </c>
      <c r="K603" s="27" t="s">
        <v>115</v>
      </c>
      <c r="L603" s="28"/>
      <c r="M603" s="28">
        <v>50</v>
      </c>
      <c r="N603" s="28">
        <v>50</v>
      </c>
    </row>
    <row r="604" spans="1:14" s="25" customFormat="1" ht="12.75" hidden="1">
      <c r="A604" s="21"/>
      <c r="B604" s="21"/>
      <c r="C604" s="21"/>
      <c r="D604" s="21"/>
      <c r="E604" s="21"/>
      <c r="F604" s="21"/>
      <c r="G604" s="26" t="s">
        <v>669</v>
      </c>
      <c r="H604" s="27" t="s">
        <v>276</v>
      </c>
      <c r="I604" s="27" t="s">
        <v>131</v>
      </c>
      <c r="J604" s="27" t="s">
        <v>670</v>
      </c>
      <c r="K604" s="27"/>
      <c r="L604" s="28">
        <f>L605</f>
        <v>0</v>
      </c>
      <c r="M604" s="28">
        <f>M605</f>
        <v>0</v>
      </c>
      <c r="N604" s="28">
        <f>N605</f>
        <v>0</v>
      </c>
    </row>
    <row r="605" spans="1:14" s="25" customFormat="1" ht="12.75" hidden="1">
      <c r="A605" s="21"/>
      <c r="B605" s="21"/>
      <c r="C605" s="21"/>
      <c r="D605" s="21"/>
      <c r="E605" s="21"/>
      <c r="F605" s="21"/>
      <c r="G605" s="26" t="s">
        <v>264</v>
      </c>
      <c r="H605" s="27" t="s">
        <v>276</v>
      </c>
      <c r="I605" s="27" t="s">
        <v>131</v>
      </c>
      <c r="J605" s="27" t="s">
        <v>670</v>
      </c>
      <c r="K605" s="27" t="s">
        <v>263</v>
      </c>
      <c r="L605" s="28"/>
      <c r="M605" s="28"/>
      <c r="N605" s="28"/>
    </row>
    <row r="606" spans="1:14" s="25" customFormat="1" ht="12.75">
      <c r="A606" s="21"/>
      <c r="B606" s="21"/>
      <c r="C606" s="21"/>
      <c r="D606" s="21"/>
      <c r="E606" s="21"/>
      <c r="F606" s="21"/>
      <c r="G606" s="26" t="s">
        <v>296</v>
      </c>
      <c r="H606" s="27" t="s">
        <v>276</v>
      </c>
      <c r="I606" s="27" t="s">
        <v>131</v>
      </c>
      <c r="J606" s="27" t="s">
        <v>309</v>
      </c>
      <c r="K606" s="27"/>
      <c r="L606" s="28">
        <f aca="true" t="shared" si="56" ref="L606:N607">L607</f>
        <v>75</v>
      </c>
      <c r="M606" s="28">
        <f t="shared" si="56"/>
        <v>85</v>
      </c>
      <c r="N606" s="28">
        <f t="shared" si="56"/>
        <v>100</v>
      </c>
    </row>
    <row r="607" spans="1:14" s="25" customFormat="1" ht="12.75">
      <c r="A607" s="21"/>
      <c r="B607" s="21"/>
      <c r="C607" s="21"/>
      <c r="D607" s="21"/>
      <c r="E607" s="21"/>
      <c r="F607" s="21"/>
      <c r="G607" s="26" t="s">
        <v>540</v>
      </c>
      <c r="H607" s="27" t="s">
        <v>276</v>
      </c>
      <c r="I607" s="27" t="s">
        <v>131</v>
      </c>
      <c r="J607" s="27" t="s">
        <v>704</v>
      </c>
      <c r="K607" s="27"/>
      <c r="L607" s="28">
        <f t="shared" si="56"/>
        <v>75</v>
      </c>
      <c r="M607" s="28">
        <f t="shared" si="56"/>
        <v>85</v>
      </c>
      <c r="N607" s="28">
        <f t="shared" si="56"/>
        <v>100</v>
      </c>
    </row>
    <row r="608" spans="1:14" s="25" customFormat="1" ht="12.75">
      <c r="A608" s="21"/>
      <c r="B608" s="21"/>
      <c r="C608" s="21"/>
      <c r="D608" s="21"/>
      <c r="E608" s="21"/>
      <c r="F608" s="21"/>
      <c r="G608" s="26" t="s">
        <v>149</v>
      </c>
      <c r="H608" s="27" t="s">
        <v>276</v>
      </c>
      <c r="I608" s="27" t="s">
        <v>131</v>
      </c>
      <c r="J608" s="27" t="s">
        <v>704</v>
      </c>
      <c r="K608" s="27" t="s">
        <v>148</v>
      </c>
      <c r="L608" s="28">
        <v>75</v>
      </c>
      <c r="M608" s="28">
        <v>85</v>
      </c>
      <c r="N608" s="28">
        <v>100</v>
      </c>
    </row>
    <row r="609" spans="1:14" s="25" customFormat="1" ht="12.75">
      <c r="A609" s="21" t="s">
        <v>510</v>
      </c>
      <c r="B609" s="21" t="s">
        <v>511</v>
      </c>
      <c r="C609" s="21" t="s">
        <v>105</v>
      </c>
      <c r="D609" s="21" t="s">
        <v>106</v>
      </c>
      <c r="E609" s="21" t="s">
        <v>107</v>
      </c>
      <c r="F609" s="21" t="s">
        <v>106</v>
      </c>
      <c r="G609" s="22" t="s">
        <v>511</v>
      </c>
      <c r="H609" s="23" t="s">
        <v>276</v>
      </c>
      <c r="I609" s="23" t="s">
        <v>133</v>
      </c>
      <c r="J609" s="23" t="s">
        <v>109</v>
      </c>
      <c r="K609" s="23" t="s">
        <v>109</v>
      </c>
      <c r="L609" s="24">
        <f>L610+L613</f>
        <v>19852</v>
      </c>
      <c r="M609" s="24">
        <f>M610+M613</f>
        <v>15165</v>
      </c>
      <c r="N609" s="24">
        <f>N610+N613</f>
        <v>15295</v>
      </c>
    </row>
    <row r="610" spans="1:14" ht="12.75">
      <c r="A610" s="6" t="s">
        <v>510</v>
      </c>
      <c r="B610" s="6" t="s">
        <v>511</v>
      </c>
      <c r="C610" s="6" t="s">
        <v>113</v>
      </c>
      <c r="D610" s="6" t="s">
        <v>114</v>
      </c>
      <c r="E610" s="6" t="s">
        <v>107</v>
      </c>
      <c r="F610" s="6" t="s">
        <v>106</v>
      </c>
      <c r="G610" s="26" t="s">
        <v>114</v>
      </c>
      <c r="H610" s="27" t="s">
        <v>276</v>
      </c>
      <c r="I610" s="27" t="s">
        <v>133</v>
      </c>
      <c r="J610" s="27" t="s">
        <v>113</v>
      </c>
      <c r="K610" s="27" t="s">
        <v>109</v>
      </c>
      <c r="L610" s="28">
        <f aca="true" t="shared" si="57" ref="L610:N611">L611</f>
        <v>10553</v>
      </c>
      <c r="M610" s="28">
        <f t="shared" si="57"/>
        <v>10553</v>
      </c>
      <c r="N610" s="28">
        <f t="shared" si="57"/>
        <v>10553</v>
      </c>
    </row>
    <row r="611" spans="1:14" ht="12.75">
      <c r="A611" s="6" t="s">
        <v>510</v>
      </c>
      <c r="B611" s="6" t="s">
        <v>511</v>
      </c>
      <c r="C611" s="6" t="s">
        <v>127</v>
      </c>
      <c r="D611" s="6" t="s">
        <v>128</v>
      </c>
      <c r="E611" s="6" t="s">
        <v>107</v>
      </c>
      <c r="F611" s="6" t="s">
        <v>106</v>
      </c>
      <c r="G611" s="26" t="s">
        <v>128</v>
      </c>
      <c r="H611" s="27" t="s">
        <v>276</v>
      </c>
      <c r="I611" s="27" t="s">
        <v>133</v>
      </c>
      <c r="J611" s="27" t="s">
        <v>6</v>
      </c>
      <c r="K611" s="27" t="s">
        <v>109</v>
      </c>
      <c r="L611" s="28">
        <f t="shared" si="57"/>
        <v>10553</v>
      </c>
      <c r="M611" s="28">
        <f t="shared" si="57"/>
        <v>10553</v>
      </c>
      <c r="N611" s="28">
        <f t="shared" si="57"/>
        <v>10553</v>
      </c>
    </row>
    <row r="612" spans="1:14" ht="12.75">
      <c r="A612" s="6" t="s">
        <v>510</v>
      </c>
      <c r="B612" s="6" t="s">
        <v>511</v>
      </c>
      <c r="C612" s="6" t="s">
        <v>127</v>
      </c>
      <c r="D612" s="6" t="s">
        <v>128</v>
      </c>
      <c r="E612" s="6" t="s">
        <v>118</v>
      </c>
      <c r="F612" s="6" t="s">
        <v>119</v>
      </c>
      <c r="G612" s="26" t="s">
        <v>119</v>
      </c>
      <c r="H612" s="27" t="s">
        <v>276</v>
      </c>
      <c r="I612" s="27" t="s">
        <v>133</v>
      </c>
      <c r="J612" s="27" t="s">
        <v>6</v>
      </c>
      <c r="K612" s="27" t="s">
        <v>585</v>
      </c>
      <c r="L612" s="28">
        <v>10553</v>
      </c>
      <c r="M612" s="28">
        <v>10553</v>
      </c>
      <c r="N612" s="28">
        <v>10553</v>
      </c>
    </row>
    <row r="613" spans="7:14" ht="12.75">
      <c r="G613" s="26" t="s">
        <v>296</v>
      </c>
      <c r="H613" s="27" t="s">
        <v>276</v>
      </c>
      <c r="I613" s="27" t="s">
        <v>133</v>
      </c>
      <c r="J613" s="27" t="s">
        <v>309</v>
      </c>
      <c r="K613" s="27"/>
      <c r="L613" s="28">
        <f>L614+L616+L618</f>
        <v>9299</v>
      </c>
      <c r="M613" s="28">
        <f>M614+M616+M618</f>
        <v>4612</v>
      </c>
      <c r="N613" s="28">
        <f>N614+N616+N618</f>
        <v>4742</v>
      </c>
    </row>
    <row r="614" spans="7:14" ht="25.5">
      <c r="G614" s="26" t="s">
        <v>639</v>
      </c>
      <c r="H614" s="27" t="s">
        <v>276</v>
      </c>
      <c r="I614" s="27" t="s">
        <v>133</v>
      </c>
      <c r="J614" s="27" t="s">
        <v>531</v>
      </c>
      <c r="K614" s="37"/>
      <c r="L614" s="28">
        <f>L615</f>
        <v>122</v>
      </c>
      <c r="M614" s="28">
        <f>M615</f>
        <v>731</v>
      </c>
      <c r="N614" s="28">
        <f>N615</f>
        <v>739</v>
      </c>
    </row>
    <row r="615" spans="7:14" ht="12.75">
      <c r="G615" s="26" t="s">
        <v>264</v>
      </c>
      <c r="H615" s="27" t="s">
        <v>276</v>
      </c>
      <c r="I615" s="27" t="s">
        <v>133</v>
      </c>
      <c r="J615" s="27" t="s">
        <v>531</v>
      </c>
      <c r="K615" s="27" t="s">
        <v>612</v>
      </c>
      <c r="L615" s="28">
        <v>122</v>
      </c>
      <c r="M615" s="28">
        <v>731</v>
      </c>
      <c r="N615" s="28">
        <v>739</v>
      </c>
    </row>
    <row r="616" spans="7:14" ht="25.5">
      <c r="G616" s="26" t="s">
        <v>534</v>
      </c>
      <c r="H616" s="27" t="s">
        <v>276</v>
      </c>
      <c r="I616" s="27" t="s">
        <v>133</v>
      </c>
      <c r="J616" s="27" t="s">
        <v>533</v>
      </c>
      <c r="K616" s="27"/>
      <c r="L616" s="28">
        <f>L617</f>
        <v>8327</v>
      </c>
      <c r="M616" s="28">
        <f>M617</f>
        <v>2981</v>
      </c>
      <c r="N616" s="28">
        <f>N617</f>
        <v>3053</v>
      </c>
    </row>
    <row r="617" spans="7:14" ht="12.75">
      <c r="G617" s="26" t="s">
        <v>532</v>
      </c>
      <c r="H617" s="27" t="s">
        <v>276</v>
      </c>
      <c r="I617" s="27" t="s">
        <v>133</v>
      </c>
      <c r="J617" s="27" t="s">
        <v>533</v>
      </c>
      <c r="K617" s="27" t="s">
        <v>612</v>
      </c>
      <c r="L617" s="28">
        <v>8327</v>
      </c>
      <c r="M617" s="28">
        <v>2981</v>
      </c>
      <c r="N617" s="28">
        <v>3053</v>
      </c>
    </row>
    <row r="618" spans="7:14" ht="12.75">
      <c r="G618" s="26" t="s">
        <v>640</v>
      </c>
      <c r="H618" s="27" t="s">
        <v>276</v>
      </c>
      <c r="I618" s="27" t="s">
        <v>133</v>
      </c>
      <c r="J618" s="27" t="s">
        <v>705</v>
      </c>
      <c r="K618" s="27"/>
      <c r="L618" s="28">
        <f>L619</f>
        <v>850</v>
      </c>
      <c r="M618" s="28">
        <f>M619</f>
        <v>900</v>
      </c>
      <c r="N618" s="28">
        <f>N619</f>
        <v>950</v>
      </c>
    </row>
    <row r="619" spans="7:14" ht="12.75">
      <c r="G619" s="26" t="s">
        <v>532</v>
      </c>
      <c r="H619" s="27" t="s">
        <v>276</v>
      </c>
      <c r="I619" s="27" t="s">
        <v>133</v>
      </c>
      <c r="J619" s="27" t="s">
        <v>705</v>
      </c>
      <c r="K619" s="27" t="s">
        <v>612</v>
      </c>
      <c r="L619" s="28">
        <v>850</v>
      </c>
      <c r="M619" s="28">
        <v>900</v>
      </c>
      <c r="N619" s="28">
        <v>950</v>
      </c>
    </row>
    <row r="620" spans="1:14" s="20" customFormat="1" ht="12.75">
      <c r="A620" s="16" t="s">
        <v>512</v>
      </c>
      <c r="B620" s="16" t="s">
        <v>513</v>
      </c>
      <c r="C620" s="16" t="s">
        <v>105</v>
      </c>
      <c r="D620" s="16" t="s">
        <v>106</v>
      </c>
      <c r="E620" s="16" t="s">
        <v>107</v>
      </c>
      <c r="F620" s="16" t="s">
        <v>106</v>
      </c>
      <c r="G620" s="17" t="s">
        <v>513</v>
      </c>
      <c r="H620" s="18" t="s">
        <v>143</v>
      </c>
      <c r="I620" s="18" t="s">
        <v>109</v>
      </c>
      <c r="J620" s="18" t="s">
        <v>109</v>
      </c>
      <c r="K620" s="18" t="s">
        <v>109</v>
      </c>
      <c r="L620" s="19">
        <f>L621+L631+L634+L628</f>
        <v>113709.29999999999</v>
      </c>
      <c r="M620" s="19">
        <f>M621+M631+M634+M628</f>
        <v>37388</v>
      </c>
      <c r="N620" s="19">
        <f>N621+N631+N634+N628</f>
        <v>37968</v>
      </c>
    </row>
    <row r="621" spans="1:14" s="25" customFormat="1" ht="25.5">
      <c r="A621" s="21" t="s">
        <v>514</v>
      </c>
      <c r="B621" s="21" t="s">
        <v>515</v>
      </c>
      <c r="C621" s="21" t="s">
        <v>105</v>
      </c>
      <c r="D621" s="21" t="s">
        <v>106</v>
      </c>
      <c r="E621" s="21" t="s">
        <v>107</v>
      </c>
      <c r="F621" s="21" t="s">
        <v>106</v>
      </c>
      <c r="G621" s="22" t="s">
        <v>515</v>
      </c>
      <c r="H621" s="23" t="s">
        <v>143</v>
      </c>
      <c r="I621" s="23" t="s">
        <v>108</v>
      </c>
      <c r="J621" s="23" t="s">
        <v>109</v>
      </c>
      <c r="K621" s="23" t="s">
        <v>109</v>
      </c>
      <c r="L621" s="24">
        <f>L622+L625</f>
        <v>59663.1</v>
      </c>
      <c r="M621" s="24">
        <f>M622</f>
        <v>37388</v>
      </c>
      <c r="N621" s="24">
        <f>N622</f>
        <v>37968</v>
      </c>
    </row>
    <row r="622" spans="1:14" ht="12.75">
      <c r="A622" s="6" t="s">
        <v>514</v>
      </c>
      <c r="B622" s="6" t="s">
        <v>515</v>
      </c>
      <c r="C622" s="6" t="s">
        <v>516</v>
      </c>
      <c r="D622" s="6" t="s">
        <v>517</v>
      </c>
      <c r="E622" s="6" t="s">
        <v>107</v>
      </c>
      <c r="F622" s="6" t="s">
        <v>106</v>
      </c>
      <c r="G622" s="26" t="s">
        <v>517</v>
      </c>
      <c r="H622" s="27" t="s">
        <v>143</v>
      </c>
      <c r="I622" s="27" t="s">
        <v>108</v>
      </c>
      <c r="J622" s="27" t="s">
        <v>516</v>
      </c>
      <c r="K622" s="27" t="s">
        <v>109</v>
      </c>
      <c r="L622" s="28">
        <f>L623</f>
        <v>2260</v>
      </c>
      <c r="M622" s="28">
        <f>M623+M625</f>
        <v>37388</v>
      </c>
      <c r="N622" s="28">
        <f>N623+N625</f>
        <v>37968</v>
      </c>
    </row>
    <row r="623" spans="1:14" ht="25.5">
      <c r="A623" s="6" t="s">
        <v>514</v>
      </c>
      <c r="B623" s="6" t="s">
        <v>515</v>
      </c>
      <c r="C623" s="6" t="s">
        <v>518</v>
      </c>
      <c r="D623" s="6" t="s">
        <v>517</v>
      </c>
      <c r="E623" s="6" t="s">
        <v>107</v>
      </c>
      <c r="F623" s="6" t="s">
        <v>106</v>
      </c>
      <c r="G623" s="26" t="s">
        <v>642</v>
      </c>
      <c r="H623" s="27" t="s">
        <v>143</v>
      </c>
      <c r="I623" s="27" t="s">
        <v>108</v>
      </c>
      <c r="J623" s="27" t="s">
        <v>694</v>
      </c>
      <c r="K623" s="27" t="s">
        <v>109</v>
      </c>
      <c r="L623" s="28">
        <f>L624</f>
        <v>2260</v>
      </c>
      <c r="M623" s="28">
        <f>M624</f>
        <v>2261</v>
      </c>
      <c r="N623" s="28">
        <f>N624</f>
        <v>2262</v>
      </c>
    </row>
    <row r="624" spans="7:14" ht="12.75">
      <c r="G624" s="26" t="s">
        <v>545</v>
      </c>
      <c r="H624" s="27" t="s">
        <v>143</v>
      </c>
      <c r="I624" s="27" t="s">
        <v>108</v>
      </c>
      <c r="J624" s="27" t="s">
        <v>694</v>
      </c>
      <c r="K624" s="27" t="s">
        <v>641</v>
      </c>
      <c r="L624" s="28">
        <v>2260</v>
      </c>
      <c r="M624" s="28">
        <v>2261</v>
      </c>
      <c r="N624" s="28">
        <v>2262</v>
      </c>
    </row>
    <row r="625" spans="1:14" ht="12.75">
      <c r="A625" s="6" t="s">
        <v>514</v>
      </c>
      <c r="B625" s="6" t="s">
        <v>515</v>
      </c>
      <c r="C625" s="6" t="s">
        <v>516</v>
      </c>
      <c r="D625" s="6" t="s">
        <v>517</v>
      </c>
      <c r="E625" s="6" t="s">
        <v>107</v>
      </c>
      <c r="F625" s="6" t="s">
        <v>106</v>
      </c>
      <c r="G625" s="26" t="s">
        <v>517</v>
      </c>
      <c r="H625" s="27" t="s">
        <v>143</v>
      </c>
      <c r="I625" s="27" t="s">
        <v>108</v>
      </c>
      <c r="J625" s="27" t="s">
        <v>516</v>
      </c>
      <c r="K625" s="27" t="s">
        <v>109</v>
      </c>
      <c r="L625" s="28">
        <f aca="true" t="shared" si="58" ref="L625:N626">L626</f>
        <v>57403.1</v>
      </c>
      <c r="M625" s="28">
        <f t="shared" si="58"/>
        <v>35127</v>
      </c>
      <c r="N625" s="28">
        <f t="shared" si="58"/>
        <v>35706</v>
      </c>
    </row>
    <row r="626" spans="1:14" ht="12.75">
      <c r="A626" s="6" t="s">
        <v>514</v>
      </c>
      <c r="B626" s="6" t="s">
        <v>515</v>
      </c>
      <c r="C626" s="6" t="s">
        <v>518</v>
      </c>
      <c r="D626" s="6" t="s">
        <v>517</v>
      </c>
      <c r="E626" s="6" t="s">
        <v>107</v>
      </c>
      <c r="F626" s="6" t="s">
        <v>106</v>
      </c>
      <c r="G626" s="26" t="s">
        <v>643</v>
      </c>
      <c r="H626" s="27" t="s">
        <v>143</v>
      </c>
      <c r="I626" s="27" t="s">
        <v>108</v>
      </c>
      <c r="J626" s="27" t="s">
        <v>644</v>
      </c>
      <c r="K626" s="27" t="s">
        <v>109</v>
      </c>
      <c r="L626" s="28">
        <f t="shared" si="58"/>
        <v>57403.1</v>
      </c>
      <c r="M626" s="28">
        <f t="shared" si="58"/>
        <v>35127</v>
      </c>
      <c r="N626" s="28">
        <f t="shared" si="58"/>
        <v>35706</v>
      </c>
    </row>
    <row r="627" spans="7:14" ht="12.75">
      <c r="G627" s="26" t="s">
        <v>545</v>
      </c>
      <c r="H627" s="27" t="s">
        <v>143</v>
      </c>
      <c r="I627" s="27" t="s">
        <v>108</v>
      </c>
      <c r="J627" s="27" t="s">
        <v>644</v>
      </c>
      <c r="K627" s="27" t="s">
        <v>641</v>
      </c>
      <c r="L627" s="28">
        <v>57403.1</v>
      </c>
      <c r="M627" s="28">
        <v>35127</v>
      </c>
      <c r="N627" s="28">
        <v>35706</v>
      </c>
    </row>
    <row r="628" spans="7:14" ht="12.75">
      <c r="G628" s="26" t="s">
        <v>736</v>
      </c>
      <c r="H628" s="27" t="s">
        <v>143</v>
      </c>
      <c r="I628" s="27" t="s">
        <v>112</v>
      </c>
      <c r="J628" s="27"/>
      <c r="K628" s="27"/>
      <c r="L628" s="28">
        <f aca="true" t="shared" si="59" ref="L628:N629">L629</f>
        <v>40957.9</v>
      </c>
      <c r="M628" s="28">
        <f t="shared" si="59"/>
        <v>0</v>
      </c>
      <c r="N628" s="28">
        <f t="shared" si="59"/>
        <v>0</v>
      </c>
    </row>
    <row r="629" spans="7:14" ht="12.75">
      <c r="G629" s="26" t="s">
        <v>669</v>
      </c>
      <c r="H629" s="27" t="s">
        <v>143</v>
      </c>
      <c r="I629" s="27" t="s">
        <v>112</v>
      </c>
      <c r="J629" s="27" t="s">
        <v>670</v>
      </c>
      <c r="K629" s="27"/>
      <c r="L629" s="28">
        <f t="shared" si="59"/>
        <v>40957.9</v>
      </c>
      <c r="M629" s="28">
        <f t="shared" si="59"/>
        <v>0</v>
      </c>
      <c r="N629" s="28">
        <f t="shared" si="59"/>
        <v>0</v>
      </c>
    </row>
    <row r="630" spans="7:14" ht="12.75">
      <c r="G630" s="26" t="s">
        <v>614</v>
      </c>
      <c r="H630" s="27" t="s">
        <v>143</v>
      </c>
      <c r="I630" s="27" t="s">
        <v>112</v>
      </c>
      <c r="J630" s="27" t="s">
        <v>670</v>
      </c>
      <c r="K630" s="27" t="s">
        <v>615</v>
      </c>
      <c r="L630" s="28">
        <v>40957.9</v>
      </c>
      <c r="M630" s="28"/>
      <c r="N630" s="28"/>
    </row>
    <row r="631" spans="1:14" s="25" customFormat="1" ht="25.5">
      <c r="A631" s="21" t="s">
        <v>1</v>
      </c>
      <c r="B631" s="21" t="s">
        <v>2</v>
      </c>
      <c r="C631" s="21" t="s">
        <v>105</v>
      </c>
      <c r="D631" s="21" t="s">
        <v>106</v>
      </c>
      <c r="E631" s="21" t="s">
        <v>107</v>
      </c>
      <c r="F631" s="21" t="s">
        <v>106</v>
      </c>
      <c r="G631" s="22" t="s">
        <v>2</v>
      </c>
      <c r="H631" s="23" t="s">
        <v>143</v>
      </c>
      <c r="I631" s="23" t="s">
        <v>122</v>
      </c>
      <c r="J631" s="23" t="s">
        <v>109</v>
      </c>
      <c r="K631" s="23" t="s">
        <v>109</v>
      </c>
      <c r="L631" s="24">
        <f aca="true" t="shared" si="60" ref="L631:N632">L632</f>
        <v>750</v>
      </c>
      <c r="M631" s="24">
        <f t="shared" si="60"/>
        <v>0</v>
      </c>
      <c r="N631" s="24">
        <f t="shared" si="60"/>
        <v>0</v>
      </c>
    </row>
    <row r="632" spans="1:14" ht="12.75">
      <c r="A632" s="6" t="s">
        <v>1</v>
      </c>
      <c r="B632" s="6" t="s">
        <v>2</v>
      </c>
      <c r="C632" s="6" t="s">
        <v>113</v>
      </c>
      <c r="D632" s="6" t="s">
        <v>114</v>
      </c>
      <c r="E632" s="6" t="s">
        <v>107</v>
      </c>
      <c r="F632" s="6" t="s">
        <v>106</v>
      </c>
      <c r="G632" s="26" t="s">
        <v>114</v>
      </c>
      <c r="H632" s="27" t="s">
        <v>143</v>
      </c>
      <c r="I632" s="27" t="s">
        <v>122</v>
      </c>
      <c r="J632" s="27" t="s">
        <v>113</v>
      </c>
      <c r="K632" s="27" t="s">
        <v>109</v>
      </c>
      <c r="L632" s="28">
        <f t="shared" si="60"/>
        <v>750</v>
      </c>
      <c r="M632" s="28">
        <f t="shared" si="60"/>
        <v>0</v>
      </c>
      <c r="N632" s="28">
        <f t="shared" si="60"/>
        <v>0</v>
      </c>
    </row>
    <row r="633" spans="1:14" ht="25.5">
      <c r="A633" s="6" t="s">
        <v>1</v>
      </c>
      <c r="B633" s="6" t="s">
        <v>2</v>
      </c>
      <c r="C633" s="6" t="s">
        <v>7</v>
      </c>
      <c r="D633" s="6" t="s">
        <v>8</v>
      </c>
      <c r="E633" s="6" t="s">
        <v>107</v>
      </c>
      <c r="F633" s="6" t="s">
        <v>106</v>
      </c>
      <c r="G633" s="26" t="s">
        <v>8</v>
      </c>
      <c r="H633" s="27" t="s">
        <v>143</v>
      </c>
      <c r="I633" s="27" t="s">
        <v>122</v>
      </c>
      <c r="J633" s="27" t="s">
        <v>7</v>
      </c>
      <c r="K633" s="27" t="s">
        <v>615</v>
      </c>
      <c r="L633" s="28">
        <v>750</v>
      </c>
      <c r="M633" s="28"/>
      <c r="N633" s="28"/>
    </row>
    <row r="634" spans="7:14" ht="12.75">
      <c r="G634" s="22" t="s">
        <v>614</v>
      </c>
      <c r="H634" s="27" t="s">
        <v>143</v>
      </c>
      <c r="I634" s="27" t="s">
        <v>131</v>
      </c>
      <c r="J634" s="27"/>
      <c r="K634" s="27"/>
      <c r="L634" s="28">
        <f>L639+L641+L635+L636</f>
        <v>12338.3</v>
      </c>
      <c r="M634" s="28">
        <f>M639+M641+M635+M636</f>
        <v>0</v>
      </c>
      <c r="N634" s="28">
        <f>N639+N641+N635+N636</f>
        <v>0</v>
      </c>
    </row>
    <row r="635" spans="7:14" ht="25.5">
      <c r="G635" s="26" t="s">
        <v>760</v>
      </c>
      <c r="H635" s="27" t="s">
        <v>143</v>
      </c>
      <c r="I635" s="27" t="s">
        <v>131</v>
      </c>
      <c r="J635" s="27" t="s">
        <v>761</v>
      </c>
      <c r="K635" s="27"/>
      <c r="L635" s="28">
        <f>L638</f>
        <v>387.3</v>
      </c>
      <c r="M635" s="28">
        <f>M638</f>
        <v>0</v>
      </c>
      <c r="N635" s="28">
        <f>N638</f>
        <v>0</v>
      </c>
    </row>
    <row r="636" spans="7:14" ht="12.75">
      <c r="G636" s="26" t="s">
        <v>750</v>
      </c>
      <c r="H636" s="27" t="s">
        <v>143</v>
      </c>
      <c r="I636" s="27" t="s">
        <v>131</v>
      </c>
      <c r="J636" s="27" t="s">
        <v>751</v>
      </c>
      <c r="K636" s="27"/>
      <c r="L636" s="28">
        <f>L637</f>
        <v>7354</v>
      </c>
      <c r="M636" s="28">
        <f>M637</f>
        <v>0</v>
      </c>
      <c r="N636" s="28">
        <f>N637</f>
        <v>0</v>
      </c>
    </row>
    <row r="637" spans="7:14" ht="12.75">
      <c r="G637" s="22" t="s">
        <v>614</v>
      </c>
      <c r="H637" s="27" t="s">
        <v>143</v>
      </c>
      <c r="I637" s="27" t="s">
        <v>131</v>
      </c>
      <c r="J637" s="27" t="s">
        <v>751</v>
      </c>
      <c r="K637" s="27" t="s">
        <v>615</v>
      </c>
      <c r="L637" s="28">
        <v>7354</v>
      </c>
      <c r="M637" s="28"/>
      <c r="N637" s="28"/>
    </row>
    <row r="638" spans="7:14" ht="12.75">
      <c r="G638" s="26" t="s">
        <v>614</v>
      </c>
      <c r="H638" s="27" t="s">
        <v>143</v>
      </c>
      <c r="I638" s="27" t="s">
        <v>131</v>
      </c>
      <c r="J638" s="27" t="s">
        <v>761</v>
      </c>
      <c r="K638" s="27" t="s">
        <v>615</v>
      </c>
      <c r="L638" s="28">
        <v>387.3</v>
      </c>
      <c r="M638" s="28"/>
      <c r="N638" s="28"/>
    </row>
    <row r="639" spans="7:14" ht="12.75">
      <c r="G639" s="26" t="s">
        <v>695</v>
      </c>
      <c r="H639" s="27" t="s">
        <v>143</v>
      </c>
      <c r="I639" s="27" t="s">
        <v>131</v>
      </c>
      <c r="J639" s="27" t="s">
        <v>645</v>
      </c>
      <c r="K639" s="27"/>
      <c r="L639" s="28">
        <f>L640</f>
        <v>0</v>
      </c>
      <c r="M639" s="28">
        <f>M640</f>
        <v>0</v>
      </c>
      <c r="N639" s="28">
        <f>N640</f>
        <v>0</v>
      </c>
    </row>
    <row r="640" spans="7:14" ht="12.75">
      <c r="G640" s="26" t="s">
        <v>614</v>
      </c>
      <c r="H640" s="27" t="s">
        <v>143</v>
      </c>
      <c r="I640" s="27" t="s">
        <v>131</v>
      </c>
      <c r="J640" s="27" t="s">
        <v>645</v>
      </c>
      <c r="K640" s="27" t="s">
        <v>615</v>
      </c>
      <c r="L640" s="28"/>
      <c r="M640" s="28">
        <v>0</v>
      </c>
      <c r="N640" s="28">
        <v>0</v>
      </c>
    </row>
    <row r="641" spans="7:14" ht="12.75">
      <c r="G641" s="26" t="s">
        <v>710</v>
      </c>
      <c r="H641" s="27" t="s">
        <v>143</v>
      </c>
      <c r="I641" s="27" t="s">
        <v>131</v>
      </c>
      <c r="J641" s="27" t="s">
        <v>309</v>
      </c>
      <c r="K641" s="27"/>
      <c r="L641" s="28">
        <f>L642+L644+L648+L646</f>
        <v>4597</v>
      </c>
      <c r="M641" s="28">
        <f>M642+M644+M648+M646</f>
        <v>0</v>
      </c>
      <c r="N641" s="28">
        <f>N642+N644+N648+N646</f>
        <v>0</v>
      </c>
    </row>
    <row r="642" spans="7:14" ht="25.5">
      <c r="G642" s="26" t="s">
        <v>744</v>
      </c>
      <c r="H642" s="27" t="s">
        <v>143</v>
      </c>
      <c r="I642" s="27" t="s">
        <v>131</v>
      </c>
      <c r="J642" s="27" t="s">
        <v>652</v>
      </c>
      <c r="K642" s="27"/>
      <c r="L642" s="28">
        <f>L643</f>
        <v>597</v>
      </c>
      <c r="M642" s="28">
        <f>M643</f>
        <v>0</v>
      </c>
      <c r="N642" s="28">
        <f>N643</f>
        <v>0</v>
      </c>
    </row>
    <row r="643" spans="7:14" ht="12.75">
      <c r="G643" s="26" t="s">
        <v>614</v>
      </c>
      <c r="H643" s="27" t="s">
        <v>143</v>
      </c>
      <c r="I643" s="27" t="s">
        <v>131</v>
      </c>
      <c r="J643" s="27" t="s">
        <v>652</v>
      </c>
      <c r="K643" s="27" t="s">
        <v>615</v>
      </c>
      <c r="L643" s="28">
        <v>597</v>
      </c>
      <c r="M643" s="28"/>
      <c r="N643" s="28"/>
    </row>
    <row r="644" spans="7:14" ht="12.75" hidden="1">
      <c r="G644" s="26" t="s">
        <v>708</v>
      </c>
      <c r="H644" s="27" t="s">
        <v>143</v>
      </c>
      <c r="I644" s="27" t="s">
        <v>131</v>
      </c>
      <c r="J644" s="27" t="s">
        <v>539</v>
      </c>
      <c r="K644" s="27"/>
      <c r="L644" s="28">
        <f>L645</f>
        <v>0</v>
      </c>
      <c r="M644" s="28">
        <f>M645</f>
        <v>0</v>
      </c>
      <c r="N644" s="28">
        <f>N645</f>
        <v>0</v>
      </c>
    </row>
    <row r="645" spans="7:14" ht="12.75" hidden="1">
      <c r="G645" s="26" t="s">
        <v>614</v>
      </c>
      <c r="H645" s="27" t="s">
        <v>143</v>
      </c>
      <c r="I645" s="27" t="s">
        <v>131</v>
      </c>
      <c r="J645" s="27" t="s">
        <v>539</v>
      </c>
      <c r="K645" s="27" t="s">
        <v>615</v>
      </c>
      <c r="L645" s="28"/>
      <c r="M645" s="28"/>
      <c r="N645" s="28"/>
    </row>
    <row r="646" spans="7:14" ht="25.5" hidden="1">
      <c r="G646" s="26" t="s">
        <v>717</v>
      </c>
      <c r="H646" s="27" t="s">
        <v>143</v>
      </c>
      <c r="I646" s="27" t="s">
        <v>131</v>
      </c>
      <c r="J646" s="27" t="s">
        <v>591</v>
      </c>
      <c r="K646" s="27"/>
      <c r="L646" s="28">
        <f>L647</f>
        <v>0</v>
      </c>
      <c r="M646" s="28">
        <f>M647</f>
        <v>0</v>
      </c>
      <c r="N646" s="28">
        <f>N647</f>
        <v>0</v>
      </c>
    </row>
    <row r="647" spans="7:14" ht="12.75" hidden="1">
      <c r="G647" s="26" t="s">
        <v>614</v>
      </c>
      <c r="H647" s="27" t="s">
        <v>143</v>
      </c>
      <c r="I647" s="27" t="s">
        <v>131</v>
      </c>
      <c r="J647" s="27" t="s">
        <v>591</v>
      </c>
      <c r="K647" s="27" t="s">
        <v>615</v>
      </c>
      <c r="L647" s="28"/>
      <c r="M647" s="28"/>
      <c r="N647" s="28"/>
    </row>
    <row r="648" spans="7:14" ht="12.75">
      <c r="G648" s="26" t="s">
        <v>707</v>
      </c>
      <c r="H648" s="27" t="s">
        <v>143</v>
      </c>
      <c r="I648" s="27" t="s">
        <v>131</v>
      </c>
      <c r="J648" s="27" t="s">
        <v>234</v>
      </c>
      <c r="K648" s="27"/>
      <c r="L648" s="28">
        <f>L649</f>
        <v>4000</v>
      </c>
      <c r="M648" s="28">
        <f>M649</f>
        <v>0</v>
      </c>
      <c r="N648" s="28">
        <f>N649</f>
        <v>0</v>
      </c>
    </row>
    <row r="649" spans="7:14" ht="12.75">
      <c r="G649" s="26" t="s">
        <v>614</v>
      </c>
      <c r="H649" s="27" t="s">
        <v>143</v>
      </c>
      <c r="I649" s="27" t="s">
        <v>131</v>
      </c>
      <c r="J649" s="27" t="s">
        <v>234</v>
      </c>
      <c r="K649" s="27" t="s">
        <v>615</v>
      </c>
      <c r="L649" s="28">
        <v>4000</v>
      </c>
      <c r="M649" s="28"/>
      <c r="N649" s="28"/>
    </row>
    <row r="650" spans="1:14" s="20" customFormat="1" ht="12.75">
      <c r="A650" s="16" t="s">
        <v>72</v>
      </c>
      <c r="B650" s="16" t="s">
        <v>247</v>
      </c>
      <c r="C650" s="16" t="s">
        <v>105</v>
      </c>
      <c r="D650" s="16" t="s">
        <v>106</v>
      </c>
      <c r="E650" s="16" t="s">
        <v>107</v>
      </c>
      <c r="F650" s="16" t="s">
        <v>106</v>
      </c>
      <c r="G650" s="17" t="s">
        <v>247</v>
      </c>
      <c r="H650" s="18" t="s">
        <v>73</v>
      </c>
      <c r="I650" s="18" t="s">
        <v>109</v>
      </c>
      <c r="J650" s="18" t="s">
        <v>109</v>
      </c>
      <c r="K650" s="18" t="s">
        <v>109</v>
      </c>
      <c r="L650" s="19"/>
      <c r="M650" s="19">
        <f aca="true" t="shared" si="61" ref="M650:N652">M651</f>
        <v>26523</v>
      </c>
      <c r="N650" s="19">
        <f t="shared" si="61"/>
        <v>53802</v>
      </c>
    </row>
    <row r="651" spans="1:14" s="25" customFormat="1" ht="12.75">
      <c r="A651" s="21" t="s">
        <v>74</v>
      </c>
      <c r="B651" s="21" t="s">
        <v>247</v>
      </c>
      <c r="C651" s="21" t="s">
        <v>105</v>
      </c>
      <c r="D651" s="21" t="s">
        <v>106</v>
      </c>
      <c r="E651" s="21" t="s">
        <v>107</v>
      </c>
      <c r="F651" s="21" t="s">
        <v>106</v>
      </c>
      <c r="G651" s="22" t="s">
        <v>247</v>
      </c>
      <c r="H651" s="23" t="s">
        <v>73</v>
      </c>
      <c r="I651" s="23" t="s">
        <v>73</v>
      </c>
      <c r="J651" s="23" t="s">
        <v>109</v>
      </c>
      <c r="K651" s="23" t="s">
        <v>109</v>
      </c>
      <c r="L651" s="24"/>
      <c r="M651" s="24">
        <f t="shared" si="61"/>
        <v>26523</v>
      </c>
      <c r="N651" s="24">
        <f t="shared" si="61"/>
        <v>53802</v>
      </c>
    </row>
    <row r="652" spans="1:14" ht="12.75">
      <c r="A652" s="6" t="s">
        <v>74</v>
      </c>
      <c r="B652" s="6" t="s">
        <v>247</v>
      </c>
      <c r="C652" s="6" t="s">
        <v>246</v>
      </c>
      <c r="D652" s="6" t="s">
        <v>247</v>
      </c>
      <c r="E652" s="6" t="s">
        <v>107</v>
      </c>
      <c r="F652" s="6" t="s">
        <v>106</v>
      </c>
      <c r="G652" s="26" t="s">
        <v>247</v>
      </c>
      <c r="H652" s="27" t="s">
        <v>73</v>
      </c>
      <c r="I652" s="27" t="s">
        <v>73</v>
      </c>
      <c r="J652" s="27" t="s">
        <v>246</v>
      </c>
      <c r="K652" s="27" t="s">
        <v>109</v>
      </c>
      <c r="L652" s="28"/>
      <c r="M652" s="28">
        <f t="shared" si="61"/>
        <v>26523</v>
      </c>
      <c r="N652" s="28">
        <f t="shared" si="61"/>
        <v>53802</v>
      </c>
    </row>
    <row r="653" spans="1:14" ht="12.75">
      <c r="A653" s="6" t="s">
        <v>74</v>
      </c>
      <c r="B653" s="6" t="s">
        <v>247</v>
      </c>
      <c r="C653" s="6" t="s">
        <v>246</v>
      </c>
      <c r="D653" s="6" t="s">
        <v>247</v>
      </c>
      <c r="E653" s="6" t="s">
        <v>75</v>
      </c>
      <c r="F653" s="6" t="s">
        <v>247</v>
      </c>
      <c r="G653" s="26" t="s">
        <v>247</v>
      </c>
      <c r="H653" s="27" t="s">
        <v>73</v>
      </c>
      <c r="I653" s="27" t="s">
        <v>73</v>
      </c>
      <c r="J653" s="27" t="s">
        <v>246</v>
      </c>
      <c r="K653" s="27" t="s">
        <v>75</v>
      </c>
      <c r="L653" s="28"/>
      <c r="M653" s="28">
        <v>26523</v>
      </c>
      <c r="N653" s="28">
        <v>53802</v>
      </c>
    </row>
    <row r="654" spans="1:14" s="20" customFormat="1" ht="12.75">
      <c r="A654" s="16" t="s">
        <v>88</v>
      </c>
      <c r="B654" s="16" t="s">
        <v>89</v>
      </c>
      <c r="C654" s="16" t="s">
        <v>105</v>
      </c>
      <c r="D654" s="16" t="s">
        <v>106</v>
      </c>
      <c r="E654" s="16" t="s">
        <v>107</v>
      </c>
      <c r="F654" s="16" t="s">
        <v>106</v>
      </c>
      <c r="G654" s="17" t="s">
        <v>90</v>
      </c>
      <c r="H654" s="18" t="s">
        <v>109</v>
      </c>
      <c r="I654" s="18" t="s">
        <v>109</v>
      </c>
      <c r="J654" s="18" t="s">
        <v>109</v>
      </c>
      <c r="K654" s="18" t="s">
        <v>109</v>
      </c>
      <c r="L654" s="38">
        <f>L16+L75+L98+L130+L199+L296+L356+L442+L620+L650</f>
        <v>1476208.3</v>
      </c>
      <c r="M654" s="19">
        <f>M16+M75+M98+M130+M199+M296+M356+M442+M620+M650</f>
        <v>1056326.6</v>
      </c>
      <c r="N654" s="19">
        <f>N16+N75+N98+N130+N199+N296+N356+N442+N620+N650</f>
        <v>1071460.6</v>
      </c>
    </row>
  </sheetData>
  <sheetProtection formatColumns="0"/>
  <mergeCells count="16">
    <mergeCell ref="A8:E8"/>
    <mergeCell ref="A5:E5"/>
    <mergeCell ref="A6:E6"/>
    <mergeCell ref="A7:E7"/>
    <mergeCell ref="J5:N5"/>
    <mergeCell ref="J6:N6"/>
    <mergeCell ref="G12:N12"/>
    <mergeCell ref="M14:N14"/>
    <mergeCell ref="J7:N7"/>
    <mergeCell ref="J8:N8"/>
    <mergeCell ref="G10:N10"/>
    <mergeCell ref="G11:N11"/>
    <mergeCell ref="J1:N1"/>
    <mergeCell ref="J2:N2"/>
    <mergeCell ref="J3:N3"/>
    <mergeCell ref="J4:N4"/>
  </mergeCells>
  <printOptions/>
  <pageMargins left="0.5905511811023623" right="0.1968503937007874" top="0.5905511811023623" bottom="0.3937007874015748" header="0.31496062992125984" footer="0.31496062992125984"/>
  <pageSetup firstPageNumber="81" useFirstPageNumber="1"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2009-12-16T03:15:35Z</cp:lastPrinted>
  <dcterms:created xsi:type="dcterms:W3CDTF">2007-11-02T05:53:53Z</dcterms:created>
  <dcterms:modified xsi:type="dcterms:W3CDTF">2010-07-16T10:01:33Z</dcterms:modified>
  <cp:category/>
  <cp:version/>
  <cp:contentType/>
  <cp:contentStatus/>
</cp:coreProperties>
</file>