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405" windowWidth="19440" windowHeight="10605" tabRatio="783" activeTab="3"/>
  </bookViews>
  <sheets>
    <sheet name="титул" sheetId="12" r:id="rId1"/>
    <sheet name="Раздел 1.1 жил.фонд " sheetId="1" r:id="rId2"/>
    <sheet name="Раздел 1.2 отд.ст.зд. и стр." sheetId="8" r:id="rId3"/>
    <sheet name="Раздел 1.3 отд.соор " sheetId="11" r:id="rId4"/>
    <sheet name="Раздел 2.1 трансп." sheetId="2" r:id="rId5"/>
    <sheet name="Раздел 2.2  дв.имущ.  " sheetId="6" r:id="rId6"/>
  </sheets>
  <definedNames>
    <definedName name="_xlnm._FilterDatabase" localSheetId="1" hidden="1">'Раздел 1.1 жил.фонд '!$A$2:$V$7</definedName>
    <definedName name="_xlnm._FilterDatabase" localSheetId="2" hidden="1">'Раздел 1.2 отд.ст.зд. и стр.'!$P$1:$P$12</definedName>
    <definedName name="_xlnm._FilterDatabase" localSheetId="3" hidden="1">'Раздел 1.3 отд.соор '!$O$1:$O$14</definedName>
    <definedName name="_xlnm._FilterDatabase" localSheetId="4" hidden="1">'Раздел 2.1 трансп.'!$K$2:$K$7</definedName>
    <definedName name="_xlnm._FilterDatabase" localSheetId="5" hidden="1">'Раздел 2.2  дв.имущ.  '!$J$2:$J$56</definedName>
    <definedName name="_xlnm._FilterDatabase" localSheetId="0" hidden="1">титул!$E$5:$AB$8</definedName>
    <definedName name="_xlnm.Print_Area" localSheetId="0">титул!$A$1:$J$25</definedName>
  </definedNames>
  <calcPr calcId="125725"/>
</workbook>
</file>

<file path=xl/calcChain.xml><?xml version="1.0" encoding="utf-8"?>
<calcChain xmlns="http://schemas.openxmlformats.org/spreadsheetml/2006/main">
  <c r="F22" i="11"/>
  <c r="F21"/>
  <c r="F20"/>
  <c r="F19"/>
  <c r="F18"/>
  <c r="F17"/>
  <c r="F16"/>
  <c r="F15"/>
  <c r="F14"/>
  <c r="F13"/>
  <c r="F12"/>
  <c r="F11"/>
  <c r="F10"/>
  <c r="F9"/>
  <c r="D53" i="6"/>
  <c r="G23" i="1" l="1"/>
</calcChain>
</file>

<file path=xl/sharedStrings.xml><?xml version="1.0" encoding="utf-8"?>
<sst xmlns="http://schemas.openxmlformats.org/spreadsheetml/2006/main" count="255" uniqueCount="167">
  <si>
    <t xml:space="preserve">Данные об управлении жилого дома </t>
  </si>
  <si>
    <t>13</t>
  </si>
  <si>
    <t>даты возникновения  права муниципальной собственности на движимое имущество</t>
  </si>
  <si>
    <t>даты  прекращения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</si>
  <si>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</si>
  <si>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</si>
  <si>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 xml:space="preserve"> даты возникновения  права муниципальной собственности на недвижимое имущество</t>
  </si>
  <si>
    <t xml:space="preserve"> даты 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</si>
  <si>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</si>
  <si>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</si>
  <si>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1.2.</t>
  </si>
  <si>
    <t>РАЗДЕЛ №1</t>
  </si>
  <si>
    <t xml:space="preserve">МУНИЦИПАЛЬНОЕ НЕДВИЖИМОЕ ИМУЩЕСТВО </t>
  </si>
  <si>
    <t>наименование недвижимого имущества</t>
  </si>
  <si>
    <t xml:space="preserve">сведения о балансовой стоимости недвижимого имущества </t>
  </si>
  <si>
    <t xml:space="preserve">рестровый номер </t>
  </si>
  <si>
    <t>адрес (местоположение)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</si>
  <si>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</si>
  <si>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</si>
  <si>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 xml:space="preserve">реестровый номер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</si>
  <si>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</si>
  <si>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наименование движимого имущества</t>
  </si>
  <si>
    <t>Год выпуска</t>
  </si>
  <si>
    <t xml:space="preserve"> </t>
  </si>
  <si>
    <t>сведения о  начисленной амортизации (износе)</t>
  </si>
  <si>
    <t>площадь, протяженность и (или) иные параметры, характеризующие физические свойства недвижимого имущества</t>
  </si>
  <si>
    <t>1</t>
  </si>
  <si>
    <t>ТРАНСПОРТ</t>
  </si>
  <si>
    <t>2.1.</t>
  </si>
  <si>
    <t>2.1.1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</si>
  <si>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</si>
  <si>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</si>
  <si>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</si>
  <si>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</si>
  <si>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</si>
  <si>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</si>
  <si>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</si>
  <si>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</si>
  <si>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1.1</t>
  </si>
  <si>
    <t>ЖИЛОЙ ФОНД</t>
  </si>
  <si>
    <t>ОТДЕЛЬНО СТОЯЩИЕ СООРУЖЕНИЯ</t>
  </si>
  <si>
    <t>ОТДЕЛЬНО СТОЯЩИЕ НЕЖИЛЫЕ ЗДАНИЯ</t>
  </si>
  <si>
    <t>сведения о правообладателе муниципального движимого имущества</t>
  </si>
  <si>
    <t>итого</t>
  </si>
  <si>
    <t>кадастровый номер муниципального недвижимого имущества</t>
  </si>
  <si>
    <t>даты возникновения  права муниципальной собственности на недвижимое имущество</t>
  </si>
  <si>
    <t xml:space="preserve"> сведения о правообладателе муниципального движимого имущества</t>
  </si>
  <si>
    <t>даты  прекращения права муниципальной собственности на недвижимое имущество</t>
  </si>
  <si>
    <t>РАЗДЕЛ №2</t>
  </si>
  <si>
    <t xml:space="preserve">МУНИЦИПАЛЬНОЕ ДВИЖИМОЕ ИМУЩЕСТВО </t>
  </si>
  <si>
    <t xml:space="preserve"> Р Е Е С Т Р</t>
  </si>
  <si>
    <t xml:space="preserve">Таштагольского муниципального района </t>
  </si>
  <si>
    <t>на 1 января 2019 года</t>
  </si>
  <si>
    <t>1.2.1</t>
  </si>
  <si>
    <t xml:space="preserve"> ДВИЖИМОЕ  ИМУЩЕСТВО  </t>
  </si>
  <si>
    <t>2.2.8</t>
  </si>
  <si>
    <t>2.2.9</t>
  </si>
  <si>
    <t>2.2.10</t>
  </si>
  <si>
    <t>2.2.11</t>
  </si>
  <si>
    <t>2.2.12</t>
  </si>
  <si>
    <t>2.2.13</t>
  </si>
  <si>
    <t>место нахождения</t>
  </si>
  <si>
    <t xml:space="preserve">сведения о балансовой стоимости движимого имущества 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</si>
  <si>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</si>
  <si>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</si>
  <si>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</si>
  <si>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</si>
  <si>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</si>
  <si>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</si>
  <si>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</si>
  <si>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</si>
  <si>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</si>
  <si>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</si>
  <si>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</si>
  <si>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</si>
  <si>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</si>
  <si>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</si>
  <si>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</si>
  <si>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</si>
  <si>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</si>
  <si>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</si>
  <si>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</si>
  <si>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</si>
  <si>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</si>
  <si>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</si>
  <si>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</si>
  <si>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</si>
  <si>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</si>
  <si>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</si>
  <si>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</si>
  <si>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</si>
  <si>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</si>
  <si>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</si>
  <si>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</si>
  <si>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</si>
  <si>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</si>
  <si>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прекращения, место нахождения</t>
  </si>
  <si>
    <t>1.3.1</t>
  </si>
  <si>
    <t>1.3.</t>
  </si>
  <si>
    <t>1.3.2</t>
  </si>
  <si>
    <t>1.3.3</t>
  </si>
  <si>
    <t>1.3.4</t>
  </si>
  <si>
    <t>1.3.5</t>
  </si>
  <si>
    <t>1.3.6</t>
  </si>
  <si>
    <t>1.3.7</t>
  </si>
  <si>
    <t>1.1.1</t>
  </si>
  <si>
    <t>2.1.2</t>
  </si>
  <si>
    <t>2.1.3</t>
  </si>
  <si>
    <t>2.1.4</t>
  </si>
  <si>
    <t>2.1.5</t>
  </si>
  <si>
    <t>2.1.6</t>
  </si>
  <si>
    <t>Автомобильная дорога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</si>
  <si>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</si>
  <si>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</si>
  <si>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</si>
  <si>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</si>
  <si>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</si>
  <si>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</si>
  <si>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</si>
  <si>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</si>
  <si>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</si>
  <si>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</si>
  <si>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</si>
  <si>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</si>
  <si>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муниципального имущества</t>
  </si>
  <si>
    <t xml:space="preserve"> Коуринского сельского поселения</t>
  </si>
  <si>
    <t xml:space="preserve">Мотопомпа Daishin SCR-50НХ </t>
  </si>
  <si>
    <t>п.Алтамаш</t>
  </si>
  <si>
    <t>Погрузчик ковшовый</t>
  </si>
  <si>
    <t>Трактор</t>
  </si>
  <si>
    <t>Детский городок</t>
  </si>
  <si>
    <t>Коуринское с/п</t>
  </si>
  <si>
    <t>02.02.2009</t>
  </si>
  <si>
    <t>2009</t>
  </si>
  <si>
    <t>2008</t>
  </si>
  <si>
    <t>15.12.2008</t>
  </si>
  <si>
    <t>п. Алтамаш, ул. Больничная</t>
  </si>
  <si>
    <t>п. Алтамаш, ул. Нагорная</t>
  </si>
  <si>
    <t>п. Алтамаш, ул. Центральная</t>
  </si>
  <si>
    <t>п. Алтамаш, ул.Заречная</t>
  </si>
  <si>
    <t>п. Алтамаш, ул. Береговая</t>
  </si>
  <si>
    <t>п. Алтамаш, ул. Школьная</t>
  </si>
  <si>
    <t>п. Алтамаш, ул. Шубинская</t>
  </si>
  <si>
    <t>п. Алтамаш, ул. Терешковой</t>
  </si>
  <si>
    <t>п. Юдино</t>
  </si>
  <si>
    <t>п. Нижний Сокол, ул. Береговая</t>
  </si>
  <si>
    <t>п. Якунинск, ул. Григория Тропина</t>
  </si>
  <si>
    <t>п. Килинск, ул. Старателей</t>
  </si>
  <si>
    <t>п. Чушла, ул. Садовая</t>
  </si>
  <si>
    <t>п. Габовск, ул. Береговая</t>
  </si>
  <si>
    <t>Администрация Коуринского сельского поселения</t>
  </si>
  <si>
    <t>42:12:0115001:670</t>
  </si>
  <si>
    <t>42:12:0115001:671</t>
  </si>
  <si>
    <t>42:12:0115001:672</t>
  </si>
  <si>
    <t>42:12:0115001:667</t>
  </si>
  <si>
    <t>42:12:0115001:673</t>
  </si>
  <si>
    <t>42:12:0115001:674</t>
  </si>
  <si>
    <t>42:12:0115001:668</t>
  </si>
  <si>
    <t>42:12:0115001:669</t>
  </si>
  <si>
    <t>42:12:0000000:770</t>
  </si>
  <si>
    <t>42:12:0115002:114</t>
  </si>
  <si>
    <t>42:12:0115001:676</t>
  </si>
  <si>
    <t>42:12:0115001:675</t>
  </si>
  <si>
    <t>42:12:0000000:771</t>
  </si>
  <si>
    <t>42:12:0000000:772</t>
  </si>
  <si>
    <t>гравийная</t>
  </si>
  <si>
    <t>асфальт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</si>
</sst>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</numFmts>
  <fonts count="5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8"/>
      <color rgb="FF0070C0"/>
      <name val="Times New Roman"/>
      <family val="1"/>
      <charset val="204"/>
    </font>
    <font>
      <sz val="8"/>
      <color rgb="FF008000"/>
      <name val="Arial Cyr"/>
      <family val="2"/>
      <charset val="204"/>
    </font>
    <font>
      <b/>
      <sz val="10"/>
      <name val="Arial"/>
      <family val="2"/>
      <charset val="204"/>
    </font>
    <font>
      <sz val="10"/>
      <color rgb="FF7030A0"/>
      <name val="Arial Cyr"/>
      <family val="2"/>
      <charset val="204"/>
    </font>
    <font>
      <sz val="18"/>
      <name val="Times New Roman"/>
      <family val="1"/>
      <charset val="204"/>
    </font>
    <font>
      <sz val="10"/>
      <color rgb="FFFF00FF"/>
      <name val="Arial Cyr"/>
      <family val="2"/>
      <charset val="204"/>
    </font>
    <font>
      <sz val="8"/>
      <color rgb="FFFF00FF"/>
      <name val="Arial Cyr"/>
      <family val="2"/>
      <charset val="204"/>
    </font>
    <font>
      <sz val="9"/>
      <name val="Arial Cyr"/>
      <charset val="204"/>
    </font>
    <font>
      <sz val="10"/>
      <color rgb="FFFF00FF"/>
      <name val="Arial Cyr"/>
      <charset val="204"/>
    </font>
    <font>
      <sz val="8"/>
      <color rgb="FFFF00FF"/>
      <name val="Arial Cyr"/>
      <charset val="204"/>
    </font>
    <font>
      <sz val="9"/>
      <color rgb="FFFF00FF"/>
      <name val="Arial Cyr"/>
      <charset val="204"/>
    </font>
    <font>
      <b/>
      <sz val="10"/>
      <color rgb="FFFF00FF"/>
      <name val="Arial Cyr"/>
      <charset val="204"/>
    </font>
    <font>
      <sz val="8"/>
      <color rgb="FF009900"/>
      <name val="Arial Cyr"/>
      <family val="2"/>
      <charset val="204"/>
    </font>
    <font>
      <sz val="8"/>
      <color rgb="FF009900"/>
      <name val="Arial"/>
      <family val="2"/>
      <charset val="204"/>
    </font>
    <font>
      <sz val="8"/>
      <color rgb="FF009900"/>
      <name val="Arial Cyr"/>
      <charset val="204"/>
    </font>
    <font>
      <sz val="8"/>
      <color rgb="FF00B050"/>
      <name val="Arial Cyr"/>
      <family val="2"/>
      <charset val="204"/>
    </font>
    <font>
      <sz val="9"/>
      <color rgb="FF009900"/>
      <name val="Arial Cyr"/>
      <charset val="204"/>
    </font>
    <font>
      <sz val="8"/>
      <color rgb="FF009900"/>
      <name val="Times New Roman"/>
      <family val="1"/>
      <charset val="204"/>
    </font>
    <font>
      <sz val="10"/>
      <color rgb="FF009900"/>
      <name val="Arial Cyr"/>
      <charset val="204"/>
    </font>
    <font>
      <sz val="10"/>
      <color rgb="FF009900"/>
      <name val="Arial Cyr"/>
      <family val="2"/>
      <charset val="204"/>
    </font>
    <font>
      <sz val="9"/>
      <color rgb="FF009900"/>
      <name val="Arial Cyr"/>
      <family val="2"/>
      <charset val="204"/>
    </font>
    <font>
      <sz val="9"/>
      <color rgb="FFFF0000"/>
      <name val="Arial Cyr"/>
      <family val="2"/>
      <charset val="204"/>
    </font>
    <font>
      <b/>
      <i/>
      <sz val="26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24"/>
      <name val="Arial Cyr"/>
      <family val="2"/>
      <charset val="204"/>
    </font>
    <font>
      <i/>
      <sz val="24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" fillId="0" borderId="0"/>
    <xf numFmtId="0" fontId="21" fillId="0" borderId="0"/>
    <xf numFmtId="0" fontId="6" fillId="0" borderId="0"/>
    <xf numFmtId="0" fontId="8" fillId="0" borderId="0"/>
    <xf numFmtId="164" fontId="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8" fillId="0" borderId="0" applyFont="0" applyFill="0" applyBorder="0" applyAlignment="0" applyProtection="0"/>
    <xf numFmtId="0" fontId="6" fillId="0" borderId="0"/>
    <xf numFmtId="0" fontId="13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25">
    <xf numFmtId="0" fontId="0" fillId="0" borderId="0" xfId="0"/>
    <xf numFmtId="0" fontId="0" fillId="0" borderId="0" xfId="0" applyAlignment="1">
      <alignment vertical="top" wrapText="1"/>
    </xf>
    <xf numFmtId="49" fontId="9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2" fontId="0" fillId="0" borderId="0" xfId="0" applyNumberFormat="1" applyFont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Alignment="1">
      <alignment horizontal="right" vertical="top" wrapText="1"/>
    </xf>
    <xf numFmtId="49" fontId="11" fillId="0" borderId="0" xfId="0" applyNumberFormat="1" applyFont="1" applyAlignment="1">
      <alignment vertical="top" wrapText="1"/>
    </xf>
    <xf numFmtId="49" fontId="11" fillId="0" borderId="0" xfId="0" applyNumberFormat="1" applyFont="1" applyFill="1" applyAlignment="1">
      <alignment vertical="top" wrapText="1"/>
    </xf>
    <xf numFmtId="49" fontId="11" fillId="0" borderId="0" xfId="0" applyNumberFormat="1" applyFont="1" applyAlignment="1">
      <alignment horizontal="right" vertical="top" wrapText="1"/>
    </xf>
    <xf numFmtId="49" fontId="16" fillId="0" borderId="0" xfId="0" applyNumberFormat="1" applyFont="1" applyAlignment="1">
      <alignment vertical="top" wrapText="1"/>
    </xf>
    <xf numFmtId="49" fontId="16" fillId="0" borderId="0" xfId="0" applyNumberFormat="1" applyFont="1" applyFill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Fill="1" applyBorder="1" applyAlignment="1">
      <alignment vertical="top" wrapText="1"/>
    </xf>
    <xf numFmtId="49" fontId="16" fillId="0" borderId="6" xfId="0" applyNumberFormat="1" applyFont="1" applyBorder="1" applyAlignment="1">
      <alignment vertical="top" wrapText="1"/>
    </xf>
    <xf numFmtId="49" fontId="16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49" fontId="12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right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49" fontId="20" fillId="0" borderId="0" xfId="0" applyNumberFormat="1" applyFont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12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right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49" fontId="11" fillId="0" borderId="1" xfId="0" applyNumberFormat="1" applyFont="1" applyBorder="1" applyAlignment="1">
      <alignment horizontal="left" vertical="top" wrapText="1"/>
    </xf>
    <xf numFmtId="4" fontId="10" fillId="0" borderId="0" xfId="0" applyNumberFormat="1" applyFont="1" applyAlignment="1">
      <alignment vertical="top" wrapText="1"/>
    </xf>
    <xf numFmtId="2" fontId="0" fillId="0" borderId="1" xfId="0" applyNumberFormat="1" applyFont="1" applyBorder="1" applyAlignment="1">
      <alignment vertical="top" wrapText="1"/>
    </xf>
    <xf numFmtId="49" fontId="11" fillId="0" borderId="0" xfId="0" applyNumberFormat="1" applyFont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25" fillId="0" borderId="1" xfId="0" applyNumberFormat="1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0" fontId="26" fillId="0" borderId="0" xfId="0" applyFont="1" applyFill="1" applyAlignment="1">
      <alignment horizontal="center" vertical="top" wrapText="1"/>
    </xf>
    <xf numFmtId="4" fontId="0" fillId="0" borderId="0" xfId="0" applyNumberFormat="1" applyFont="1" applyAlignment="1">
      <alignment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vertical="top" wrapText="1"/>
    </xf>
    <xf numFmtId="0" fontId="25" fillId="0" borderId="4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49" fontId="28" fillId="0" borderId="0" xfId="0" applyNumberFormat="1" applyFont="1" applyAlignment="1">
      <alignment vertical="top" wrapText="1"/>
    </xf>
    <xf numFmtId="49" fontId="30" fillId="0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33" fillId="0" borderId="1" xfId="0" applyNumberFormat="1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49" fontId="20" fillId="0" borderId="0" xfId="0" applyNumberFormat="1" applyFont="1" applyFill="1" applyAlignment="1">
      <alignment vertical="top" wrapText="1"/>
    </xf>
    <xf numFmtId="49" fontId="17" fillId="0" borderId="1" xfId="0" applyNumberFormat="1" applyFont="1" applyBorder="1" applyAlignment="1">
      <alignment horizontal="left" vertical="top" wrapText="1"/>
    </xf>
    <xf numFmtId="49" fontId="16" fillId="0" borderId="6" xfId="0" applyNumberFormat="1" applyFont="1" applyFill="1" applyBorder="1" applyAlignment="1">
      <alignment vertical="top" wrapText="1"/>
    </xf>
    <xf numFmtId="49" fontId="34" fillId="0" borderId="1" xfId="0" applyNumberFormat="1" applyFont="1" applyBorder="1" applyAlignment="1">
      <alignment vertical="top" wrapText="1"/>
    </xf>
    <xf numFmtId="49" fontId="34" fillId="0" borderId="1" xfId="0" applyNumberFormat="1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horizontal="left" vertical="top" wrapText="1" shrinkToFit="1"/>
    </xf>
    <xf numFmtId="49" fontId="35" fillId="0" borderId="1" xfId="0" applyNumberFormat="1" applyFont="1" applyFill="1" applyBorder="1" applyAlignment="1">
      <alignment horizontal="left" vertical="top" wrapText="1"/>
    </xf>
    <xf numFmtId="166" fontId="35" fillId="0" borderId="1" xfId="0" applyNumberFormat="1" applyFont="1" applyFill="1" applyBorder="1" applyAlignment="1">
      <alignment horizontal="left" vertical="top" wrapText="1" shrinkToFit="1"/>
    </xf>
    <xf numFmtId="4" fontId="35" fillId="0" borderId="1" xfId="0" applyNumberFormat="1" applyFont="1" applyFill="1" applyBorder="1" applyAlignment="1">
      <alignment horizontal="left" vertical="top" wrapText="1" shrinkToFit="1"/>
    </xf>
    <xf numFmtId="4" fontId="35" fillId="0" borderId="1" xfId="0" applyNumberFormat="1" applyFont="1" applyFill="1" applyBorder="1" applyAlignment="1">
      <alignment horizontal="left" vertical="top" wrapText="1"/>
    </xf>
    <xf numFmtId="49" fontId="35" fillId="0" borderId="1" xfId="0" applyNumberFormat="1" applyFont="1" applyBorder="1" applyAlignment="1">
      <alignment horizontal="left" vertical="top" wrapText="1"/>
    </xf>
    <xf numFmtId="49" fontId="37" fillId="0" borderId="0" xfId="0" applyNumberFormat="1" applyFont="1" applyAlignment="1">
      <alignment vertical="top" wrapText="1"/>
    </xf>
    <xf numFmtId="49" fontId="35" fillId="0" borderId="1" xfId="0" applyNumberFormat="1" applyFont="1" applyFill="1" applyBorder="1" applyAlignment="1">
      <alignment vertical="top" wrapText="1" shrinkToFit="1"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36" fillId="0" borderId="0" xfId="0" applyFont="1" applyFill="1" applyBorder="1" applyAlignment="1">
      <alignment vertical="top" wrapText="1"/>
    </xf>
    <xf numFmtId="0" fontId="41" fillId="0" borderId="0" xfId="0" applyNumberFormat="1" applyFont="1" applyBorder="1" applyAlignment="1">
      <alignment vertical="top" wrapText="1"/>
    </xf>
    <xf numFmtId="0" fontId="40" fillId="0" borderId="0" xfId="0" applyFont="1" applyFill="1" applyAlignment="1">
      <alignment vertical="top" wrapText="1"/>
    </xf>
    <xf numFmtId="49" fontId="34" fillId="0" borderId="0" xfId="0" applyNumberFormat="1" applyFont="1" applyAlignment="1">
      <alignment vertical="top" wrapText="1"/>
    </xf>
    <xf numFmtId="0" fontId="39" fillId="0" borderId="0" xfId="0" applyFont="1" applyFill="1" applyAlignment="1">
      <alignment vertical="top" wrapText="1"/>
    </xf>
    <xf numFmtId="0" fontId="42" fillId="0" borderId="0" xfId="0" applyFont="1" applyBorder="1" applyAlignment="1">
      <alignment vertical="top" wrapText="1"/>
    </xf>
    <xf numFmtId="49" fontId="35" fillId="0" borderId="1" xfId="0" applyNumberFormat="1" applyFont="1" applyBorder="1" applyAlignment="1">
      <alignment horizontal="left" vertical="top" wrapText="1"/>
    </xf>
    <xf numFmtId="0" fontId="36" fillId="0" borderId="0" xfId="0" applyFont="1" applyAlignment="1">
      <alignment vertical="top" wrapText="1"/>
    </xf>
    <xf numFmtId="0" fontId="27" fillId="0" borderId="0" xfId="0" applyNumberFormat="1" applyFont="1" applyBorder="1" applyAlignment="1">
      <alignment vertical="top" wrapText="1"/>
    </xf>
    <xf numFmtId="0" fontId="38" fillId="0" borderId="0" xfId="0" applyFont="1" applyFill="1" applyAlignment="1">
      <alignment vertical="top" wrapText="1"/>
    </xf>
    <xf numFmtId="49" fontId="23" fillId="0" borderId="0" xfId="0" applyNumberFormat="1" applyFont="1" applyBorder="1" applyAlignment="1">
      <alignment vertical="top" wrapText="1" shrinkToFit="1"/>
    </xf>
    <xf numFmtId="0" fontId="3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5" fillId="0" borderId="0" xfId="0" applyFont="1"/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/>
    <xf numFmtId="0" fontId="25" fillId="0" borderId="1" xfId="0" applyFont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vertical="top" wrapText="1" shrinkToFit="1"/>
    </xf>
    <xf numFmtId="0" fontId="0" fillId="0" borderId="6" xfId="0" applyBorder="1" applyAlignment="1"/>
    <xf numFmtId="0" fontId="12" fillId="0" borderId="1" xfId="0" applyFont="1" applyFill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NumberFormat="1" applyFont="1" applyFill="1" applyAlignment="1">
      <alignment vertical="top"/>
    </xf>
    <xf numFmtId="0" fontId="31" fillId="0" borderId="0" xfId="0" applyFont="1" applyFill="1" applyBorder="1" applyAlignment="1">
      <alignment vertical="top"/>
    </xf>
    <xf numFmtId="0" fontId="10" fillId="0" borderId="8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right" vertical="top" wrapText="1"/>
    </xf>
    <xf numFmtId="49" fontId="0" fillId="0" borderId="2" xfId="0" applyNumberFormat="1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49" fontId="11" fillId="0" borderId="3" xfId="0" applyNumberFormat="1" applyFont="1" applyBorder="1" applyAlignment="1">
      <alignment horizontal="right" vertical="top" wrapText="1"/>
    </xf>
    <xf numFmtId="49" fontId="12" fillId="0" borderId="2" xfId="0" applyNumberFormat="1" applyFont="1" applyBorder="1" applyAlignment="1">
      <alignment vertical="top" wrapText="1"/>
    </xf>
    <xf numFmtId="49" fontId="11" fillId="0" borderId="3" xfId="0" applyNumberFormat="1" applyFont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left" vertical="top" wrapText="1" shrinkToFit="1"/>
    </xf>
    <xf numFmtId="0" fontId="12" fillId="0" borderId="4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 shrinkToFit="1"/>
    </xf>
    <xf numFmtId="4" fontId="49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50" fillId="0" borderId="4" xfId="0" applyFont="1" applyBorder="1" applyAlignment="1">
      <alignment vertical="top" wrapText="1"/>
    </xf>
    <xf numFmtId="2" fontId="50" fillId="0" borderId="14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12" fillId="0" borderId="9" xfId="0" applyNumberFormat="1" applyFont="1" applyBorder="1" applyAlignment="1">
      <alignment vertical="top" wrapText="1"/>
    </xf>
    <xf numFmtId="49" fontId="12" fillId="0" borderId="1" xfId="0" applyNumberFormat="1" applyFont="1" applyFill="1" applyBorder="1" applyAlignment="1">
      <alignment vertical="top" wrapText="1" shrinkToFit="1"/>
    </xf>
    <xf numFmtId="49" fontId="12" fillId="0" borderId="1" xfId="0" applyNumberFormat="1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vertical="top" wrapText="1" shrinkToFit="1"/>
    </xf>
    <xf numFmtId="4" fontId="12" fillId="0" borderId="1" xfId="0" applyNumberFormat="1" applyFont="1" applyFill="1" applyBorder="1" applyAlignment="1">
      <alignment vertical="top" wrapText="1"/>
    </xf>
    <xf numFmtId="4" fontId="12" fillId="0" borderId="1" xfId="0" applyNumberFormat="1" applyFont="1" applyBorder="1" applyAlignment="1">
      <alignment vertical="top" wrapText="1"/>
    </xf>
    <xf numFmtId="49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/>
    </xf>
    <xf numFmtId="4" fontId="12" fillId="0" borderId="1" xfId="0" applyNumberFormat="1" applyFont="1" applyBorder="1" applyAlignment="1">
      <alignment horizontal="right" vertical="top"/>
    </xf>
    <xf numFmtId="0" fontId="43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43" fillId="0" borderId="1" xfId="0" applyFont="1" applyFill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top" wrapText="1"/>
    </xf>
    <xf numFmtId="14" fontId="12" fillId="0" borderId="1" xfId="0" applyNumberFormat="1" applyFont="1" applyBorder="1" applyAlignment="1">
      <alignment horizontal="right" vertical="top" wrapText="1"/>
    </xf>
    <xf numFmtId="49" fontId="15" fillId="0" borderId="4" xfId="0" applyNumberFormat="1" applyFont="1" applyFill="1" applyBorder="1" applyAlignment="1">
      <alignment horizontal="left" vertical="top" wrapText="1" shrinkToFit="1"/>
    </xf>
    <xf numFmtId="49" fontId="15" fillId="0" borderId="4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166" fontId="15" fillId="0" borderId="1" xfId="0" applyNumberFormat="1" applyFont="1" applyFill="1" applyBorder="1" applyAlignment="1">
      <alignment horizontal="left" vertical="top" wrapText="1" shrinkToFit="1"/>
    </xf>
    <xf numFmtId="4" fontId="15" fillId="0" borderId="1" xfId="0" applyNumberFormat="1" applyFont="1" applyFill="1" applyBorder="1" applyAlignment="1">
      <alignment horizontal="left" vertical="top" wrapText="1" shrinkToFit="1"/>
    </xf>
    <xf numFmtId="4" fontId="15" fillId="0" borderId="1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right" vertical="top" wrapText="1"/>
    </xf>
    <xf numFmtId="49" fontId="15" fillId="0" borderId="1" xfId="0" applyNumberFormat="1" applyFont="1" applyFill="1" applyBorder="1" applyAlignment="1">
      <alignment horizontal="center" vertical="top" wrapText="1" shrinkToFit="1"/>
    </xf>
    <xf numFmtId="14" fontId="15" fillId="0" borderId="1" xfId="0" applyNumberFormat="1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vertical="top" wrapText="1" shrinkToFit="1"/>
    </xf>
    <xf numFmtId="4" fontId="15" fillId="0" borderId="3" xfId="0" applyNumberFormat="1" applyFont="1" applyFill="1" applyBorder="1" applyAlignment="1">
      <alignment vertical="top" wrapText="1" shrinkToFi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 shrinkToFit="1"/>
    </xf>
    <xf numFmtId="4" fontId="15" fillId="0" borderId="1" xfId="0" applyNumberFormat="1" applyFont="1" applyFill="1" applyBorder="1" applyAlignment="1">
      <alignment horizontal="right" vertical="top" wrapText="1" shrinkToFit="1"/>
    </xf>
    <xf numFmtId="4" fontId="15" fillId="0" borderId="1" xfId="0" applyNumberFormat="1" applyFont="1" applyFill="1" applyBorder="1" applyAlignment="1">
      <alignment vertical="top" wrapText="1" shrinkToFit="1"/>
    </xf>
    <xf numFmtId="4" fontId="15" fillId="0" borderId="1" xfId="0" applyNumberFormat="1" applyFont="1" applyFill="1" applyBorder="1" applyAlignment="1">
      <alignment vertical="top" wrapText="1"/>
    </xf>
    <xf numFmtId="14" fontId="15" fillId="0" borderId="1" xfId="0" applyNumberFormat="1" applyFont="1" applyFill="1" applyBorder="1" applyAlignment="1">
      <alignment horizontal="right" vertical="top" wrapText="1"/>
    </xf>
    <xf numFmtId="0" fontId="15" fillId="0" borderId="1" xfId="0" applyNumberFormat="1" applyFont="1" applyFill="1" applyBorder="1" applyAlignment="1">
      <alignment horizontal="right" vertical="top" wrapText="1" shrinkToFit="1"/>
    </xf>
    <xf numFmtId="14" fontId="15" fillId="0" borderId="1" xfId="0" applyNumberFormat="1" applyFont="1" applyFill="1" applyBorder="1" applyAlignment="1">
      <alignment horizontal="right" vertical="top" wrapText="1" shrinkToFit="1"/>
    </xf>
    <xf numFmtId="49" fontId="15" fillId="0" borderId="1" xfId="0" applyNumberFormat="1" applyFont="1" applyFill="1" applyBorder="1" applyAlignment="1">
      <alignment vertical="top" wrapText="1" shrinkToFit="1"/>
    </xf>
    <xf numFmtId="0" fontId="12" fillId="0" borderId="1" xfId="0" applyFont="1" applyFill="1" applyBorder="1" applyAlignment="1">
      <alignment horizontal="right" vertical="top" wrapText="1"/>
    </xf>
    <xf numFmtId="49" fontId="11" fillId="0" borderId="2" xfId="0" applyNumberFormat="1" applyFont="1" applyBorder="1" applyAlignment="1">
      <alignment vertical="top" wrapText="1"/>
    </xf>
    <xf numFmtId="49" fontId="11" fillId="0" borderId="9" xfId="0" applyNumberFormat="1" applyFont="1" applyBorder="1" applyAlignment="1">
      <alignment vertical="top" wrapText="1"/>
    </xf>
    <xf numFmtId="0" fontId="50" fillId="0" borderId="1" xfId="0" applyFont="1" applyBorder="1" applyAlignment="1">
      <alignment vertical="top" wrapText="1"/>
    </xf>
    <xf numFmtId="49" fontId="12" fillId="0" borderId="4" xfId="0" applyNumberFormat="1" applyFont="1" applyFill="1" applyBorder="1" applyAlignment="1">
      <alignment vertical="top" wrapText="1" shrinkToFit="1"/>
    </xf>
    <xf numFmtId="49" fontId="11" fillId="0" borderId="3" xfId="0" applyNumberFormat="1" applyFont="1" applyFill="1" applyBorder="1" applyAlignment="1">
      <alignment horizontal="right" vertical="top" wrapText="1"/>
    </xf>
    <xf numFmtId="49" fontId="12" fillId="0" borderId="4" xfId="0" applyNumberFormat="1" applyFont="1" applyBorder="1" applyAlignment="1">
      <alignment vertical="top" wrapText="1"/>
    </xf>
    <xf numFmtId="49" fontId="12" fillId="0" borderId="4" xfId="0" applyNumberFormat="1" applyFont="1" applyBorder="1" applyAlignment="1">
      <alignment horizontal="right" vertical="top" wrapText="1"/>
    </xf>
    <xf numFmtId="49" fontId="11" fillId="0" borderId="12" xfId="0" applyNumberFormat="1" applyFont="1" applyBorder="1" applyAlignment="1">
      <alignment vertical="top" wrapText="1"/>
    </xf>
    <xf numFmtId="49" fontId="11" fillId="0" borderId="12" xfId="0" applyNumberFormat="1" applyFont="1" applyBorder="1" applyAlignment="1">
      <alignment horizontal="right" vertical="top" wrapText="1"/>
    </xf>
    <xf numFmtId="4" fontId="11" fillId="0" borderId="12" xfId="0" applyNumberFormat="1" applyFont="1" applyBorder="1" applyAlignment="1">
      <alignment horizontal="right" vertical="top" wrapText="1"/>
    </xf>
    <xf numFmtId="49" fontId="11" fillId="0" borderId="12" xfId="0" applyNumberFormat="1" applyFont="1" applyFill="1" applyBorder="1" applyAlignment="1">
      <alignment vertical="top" wrapText="1"/>
    </xf>
    <xf numFmtId="49" fontId="11" fillId="0" borderId="13" xfId="0" applyNumberFormat="1" applyFont="1" applyBorder="1" applyAlignment="1">
      <alignment vertical="top" wrapText="1"/>
    </xf>
    <xf numFmtId="4" fontId="12" fillId="0" borderId="1" xfId="0" applyNumberFormat="1" applyFont="1" applyFill="1" applyBorder="1" applyAlignment="1">
      <alignment horizontal="center" vertical="top" wrapText="1" shrinkToFit="1"/>
    </xf>
    <xf numFmtId="14" fontId="12" fillId="0" borderId="1" xfId="0" applyNumberFormat="1" applyFont="1" applyFill="1" applyBorder="1" applyAlignment="1">
      <alignment vertical="top" wrapText="1"/>
    </xf>
    <xf numFmtId="166" fontId="29" fillId="0" borderId="1" xfId="0" applyNumberFormat="1" applyFont="1" applyBorder="1" applyAlignment="1">
      <alignment horizontal="right" vertical="top"/>
    </xf>
    <xf numFmtId="4" fontId="29" fillId="0" borderId="1" xfId="0" applyNumberFormat="1" applyFont="1" applyBorder="1" applyAlignment="1">
      <alignment horizontal="right" vertical="top"/>
    </xf>
    <xf numFmtId="0" fontId="15" fillId="2" borderId="1" xfId="0" applyFont="1" applyFill="1" applyBorder="1" applyAlignment="1">
      <alignment horizontal="left" vertical="top" wrapText="1"/>
    </xf>
    <xf numFmtId="14" fontId="15" fillId="0" borderId="1" xfId="0" applyNumberFormat="1" applyFont="1" applyFill="1" applyBorder="1" applyAlignment="1">
      <alignment horizontal="left" vertical="top" wrapText="1" shrinkToFit="1"/>
    </xf>
    <xf numFmtId="166" fontId="51" fillId="0" borderId="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0" fillId="0" borderId="9" xfId="0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 wrapText="1"/>
    </xf>
    <xf numFmtId="0" fontId="0" fillId="0" borderId="9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11" fillId="0" borderId="2" xfId="0" applyNumberFormat="1" applyFont="1" applyBorder="1" applyAlignment="1">
      <alignment vertical="top" wrapText="1"/>
    </xf>
    <xf numFmtId="49" fontId="11" fillId="0" borderId="5" xfId="0" applyNumberFormat="1" applyFont="1" applyBorder="1" applyAlignment="1">
      <alignment vertical="top" wrapText="1"/>
    </xf>
    <xf numFmtId="49" fontId="11" fillId="0" borderId="6" xfId="0" applyNumberFormat="1" applyFont="1" applyBorder="1" applyAlignment="1">
      <alignment vertical="top" wrapText="1"/>
    </xf>
    <xf numFmtId="49" fontId="11" fillId="0" borderId="9" xfId="0" applyNumberFormat="1" applyFont="1" applyBorder="1" applyAlignment="1">
      <alignment horizontal="right" vertical="top" wrapText="1"/>
    </xf>
    <xf numFmtId="49" fontId="11" fillId="0" borderId="7" xfId="0" applyNumberFormat="1" applyFont="1" applyBorder="1" applyAlignment="1">
      <alignment horizontal="right" vertical="top" wrapText="1"/>
    </xf>
    <xf numFmtId="49" fontId="19" fillId="0" borderId="11" xfId="0" applyNumberFormat="1" applyFont="1" applyBorder="1" applyAlignment="1">
      <alignment horizontal="center" vertical="top" wrapText="1"/>
    </xf>
    <xf numFmtId="0" fontId="13" fillId="0" borderId="12" xfId="0" applyFont="1" applyBorder="1"/>
    <xf numFmtId="0" fontId="13" fillId="0" borderId="13" xfId="0" applyFont="1" applyBorder="1"/>
    <xf numFmtId="0" fontId="11" fillId="0" borderId="2" xfId="0" applyNumberFormat="1" applyFont="1" applyBorder="1" applyAlignment="1">
      <alignment horizontal="right" vertical="top" wrapText="1"/>
    </xf>
    <xf numFmtId="49" fontId="11" fillId="0" borderId="6" xfId="0" applyNumberFormat="1" applyFont="1" applyBorder="1" applyAlignment="1">
      <alignment horizontal="right" vertical="top" wrapText="1"/>
    </xf>
    <xf numFmtId="49" fontId="11" fillId="0" borderId="5" xfId="0" applyNumberFormat="1" applyFont="1" applyBorder="1" applyAlignment="1">
      <alignment horizontal="right" vertical="top" wrapText="1"/>
    </xf>
    <xf numFmtId="49" fontId="20" fillId="0" borderId="0" xfId="0" applyNumberFormat="1" applyFont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49" fontId="11" fillId="0" borderId="9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</cellXfs>
  <cellStyles count="38">
    <cellStyle name="Денежный 2" xfId="15"/>
    <cellStyle name="Денежный 3" xfId="29"/>
    <cellStyle name="Обычный" xfId="0" builtinId="0"/>
    <cellStyle name="Обычный 10" xfId="1"/>
    <cellStyle name="Обычный 10 2" xfId="16"/>
    <cellStyle name="Обычный 11" xfId="2"/>
    <cellStyle name="Обычный 11 2" xfId="17"/>
    <cellStyle name="Обычный 12" xfId="3"/>
    <cellStyle name="Обычный 12 2" xfId="18"/>
    <cellStyle name="Обычный 13" xfId="4"/>
    <cellStyle name="Обычный 13 2" xfId="19"/>
    <cellStyle name="Обычный 14" xfId="14"/>
    <cellStyle name="Обычный 15" xfId="13"/>
    <cellStyle name="Обычный 15 2" xfId="32"/>
    <cellStyle name="Обычный 16" xfId="24"/>
    <cellStyle name="Обычный 16 2" xfId="34"/>
    <cellStyle name="Обычный 17" xfId="25"/>
    <cellStyle name="Обычный 17 2" xfId="35"/>
    <cellStyle name="Обычный 18" xfId="26"/>
    <cellStyle name="Обычный 18 2" xfId="36"/>
    <cellStyle name="Обычный 19" xfId="28"/>
    <cellStyle name="Обычный 2" xfId="12"/>
    <cellStyle name="Обычный 2 2" xfId="23"/>
    <cellStyle name="Обычный 20" xfId="27"/>
    <cellStyle name="Обычный 21" xfId="37"/>
    <cellStyle name="Обычный 3" xfId="5"/>
    <cellStyle name="Обычный 4" xfId="6"/>
    <cellStyle name="Обычный 5" xfId="7"/>
    <cellStyle name="Обычный 6" xfId="11"/>
    <cellStyle name="Обычный 6 2" xfId="22"/>
    <cellStyle name="Обычный 6 2 2" xfId="33"/>
    <cellStyle name="Обычный 6 3" xfId="31"/>
    <cellStyle name="Обычный 7" xfId="8"/>
    <cellStyle name="Обычный 8" xfId="9"/>
    <cellStyle name="Обычный 9" xfId="10"/>
    <cellStyle name="Обычный 9 2" xfId="20"/>
    <cellStyle name="Финансовый 2" xfId="21"/>
    <cellStyle name="Финансовый 3" xfId="30"/>
  </cellStyles>
  <dxfs count="0"/>
  <tableStyles count="0" defaultTableStyle="TableStyleMedium9" defaultPivotStyle="PivotStyleLight16"/>
  <colors>
    <mruColors>
      <color rgb="FF009900"/>
      <color rgb="FFFF00FF"/>
      <color rgb="FFFF5050"/>
      <color rgb="FF008000"/>
      <color rgb="FF66CCFF"/>
      <color rgb="FFC45D08"/>
      <color rgb="FFCC00CC"/>
      <color rgb="FF28A87D"/>
      <color rgb="FF660066"/>
      <color rgb="FF4F25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36"/>
  <sheetViews>
    <sheetView view="pageBreakPreview" zoomScale="86" zoomScaleNormal="80" zoomScaleSheetLayoutView="86" workbookViewId="0">
      <pane xSplit="12" ySplit="6" topLeftCell="M7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N13" sqref="N13"/>
    </sheetView>
  </sheetViews>
  <sheetFormatPr defaultRowHeight="12.75"/>
  <cols>
    <col min="1" max="4" width="9.140625" style="4"/>
    <col min="5" max="5" width="14" style="3" customWidth="1"/>
    <col min="6" max="6" width="15.140625" style="4" customWidth="1"/>
    <col min="7" max="7" width="33.42578125" style="15" customWidth="1"/>
    <col min="8" max="8" width="6.140625" style="15" customWidth="1"/>
    <col min="9" max="9" width="9.42578125" style="5" customWidth="1"/>
    <col min="10" max="10" width="32" style="12" customWidth="1"/>
    <col min="11" max="11" width="13.5703125" style="4" customWidth="1"/>
    <col min="12" max="12" width="12.7109375" style="4" customWidth="1"/>
    <col min="13" max="13" width="13" style="33" customWidth="1"/>
    <col min="14" max="14" width="14.140625" style="6" customWidth="1"/>
    <col min="15" max="15" width="12.85546875" style="6" customWidth="1"/>
    <col min="16" max="16" width="13.85546875" style="6" customWidth="1"/>
    <col min="17" max="17" width="16.140625" style="4" customWidth="1"/>
    <col min="18" max="18" width="14.7109375" style="19" customWidth="1"/>
    <col min="19" max="19" width="39.28515625" style="4" customWidth="1"/>
    <col min="20" max="20" width="29.5703125" style="4" customWidth="1"/>
    <col min="21" max="21" width="22.7109375" style="4" customWidth="1"/>
    <col min="22" max="22" width="32.85546875" style="4" customWidth="1"/>
    <col min="23" max="23" width="22.28515625" style="15" customWidth="1"/>
    <col min="24" max="24" width="9.140625" style="44"/>
    <col min="25" max="25" width="18.7109375" style="4" customWidth="1"/>
    <col min="26" max="16384" width="9.140625" style="4"/>
  </cols>
  <sheetData>
    <row r="4" spans="5:24">
      <c r="E4" s="88"/>
      <c r="F4" s="15"/>
      <c r="J4" s="41"/>
      <c r="K4" s="15"/>
      <c r="L4" s="15"/>
      <c r="M4" s="89"/>
      <c r="N4" s="90"/>
      <c r="O4" s="90"/>
      <c r="P4" s="90"/>
      <c r="Q4" s="15"/>
      <c r="R4" s="51"/>
      <c r="S4" s="15"/>
    </row>
    <row r="5" spans="5:24" ht="12.75" customHeight="1">
      <c r="H5" s="4"/>
    </row>
    <row r="6" spans="5:24" ht="12.75" customHeight="1">
      <c r="H6" s="4"/>
    </row>
    <row r="7" spans="5:24" s="15" customFormat="1" ht="15" customHeight="1">
      <c r="E7" s="3"/>
      <c r="F7" s="4"/>
      <c r="H7" s="4"/>
      <c r="I7" s="5"/>
      <c r="J7" s="12"/>
      <c r="K7" s="4"/>
      <c r="L7" s="4"/>
      <c r="M7" s="33"/>
      <c r="N7" s="6"/>
      <c r="O7" s="6"/>
      <c r="P7" s="6"/>
      <c r="Q7" s="4"/>
      <c r="R7" s="19"/>
      <c r="S7" s="4"/>
      <c r="T7" s="4"/>
      <c r="U7" s="4"/>
      <c r="V7" s="4"/>
      <c r="X7" s="44"/>
    </row>
    <row r="8" spans="5:24" s="15" customFormat="1" ht="42" customHeight="1">
      <c r="E8" s="3"/>
      <c r="F8" s="4"/>
      <c r="H8" s="4"/>
      <c r="I8" s="5"/>
      <c r="J8" s="12"/>
      <c r="K8" s="4"/>
      <c r="L8" s="4"/>
      <c r="M8" s="33"/>
      <c r="N8" s="6"/>
      <c r="O8" s="6"/>
      <c r="P8" s="6"/>
      <c r="Q8" s="4"/>
      <c r="R8" s="19"/>
      <c r="S8" s="4"/>
      <c r="T8" s="4"/>
      <c r="U8" s="4"/>
      <c r="V8" s="4"/>
      <c r="X8" s="44"/>
    </row>
    <row r="9" spans="5:24" ht="33" customHeight="1">
      <c r="E9" s="108"/>
      <c r="F9" s="109"/>
      <c r="G9" s="108" t="s">
        <v>50</v>
      </c>
      <c r="H9" s="109"/>
      <c r="I9" s="109"/>
      <c r="J9"/>
    </row>
    <row r="10" spans="5:24" ht="14.25" customHeight="1">
      <c r="E10" s="110"/>
      <c r="F10" s="110"/>
      <c r="G10" s="109"/>
      <c r="H10" s="109"/>
      <c r="I10" s="109"/>
      <c r="J10"/>
    </row>
    <row r="11" spans="5:24" ht="36.75" customHeight="1">
      <c r="E11" s="109"/>
      <c r="F11" s="111"/>
      <c r="G11" s="111" t="s">
        <v>124</v>
      </c>
      <c r="H11" s="112"/>
      <c r="I11" s="109"/>
      <c r="J11"/>
    </row>
    <row r="12" spans="5:24" ht="36" customHeight="1">
      <c r="E12" s="109"/>
      <c r="F12" s="111"/>
      <c r="G12" s="111" t="s">
        <v>125</v>
      </c>
      <c r="H12" s="112"/>
      <c r="I12" s="109"/>
      <c r="J12"/>
    </row>
    <row r="13" spans="5:24" ht="36" customHeight="1">
      <c r="E13" s="109"/>
      <c r="F13" s="111"/>
      <c r="G13" s="111" t="s">
        <v>51</v>
      </c>
      <c r="H13" s="112"/>
      <c r="I13" s="109"/>
      <c r="J13"/>
    </row>
    <row r="14" spans="5:24" ht="32.25" customHeight="1">
      <c r="E14" s="109"/>
      <c r="F14" s="111"/>
      <c r="G14" s="111" t="s">
        <v>52</v>
      </c>
      <c r="H14" s="112"/>
      <c r="I14" s="109"/>
      <c r="J14"/>
    </row>
    <row r="15" spans="5:24" ht="14.25" customHeight="1">
      <c r="E15" s="109"/>
      <c r="F15" s="109"/>
      <c r="G15" s="109"/>
      <c r="H15" s="109"/>
      <c r="I15" s="109"/>
      <c r="J15"/>
    </row>
    <row r="16" spans="5:24" ht="14.25" customHeight="1">
      <c r="E16"/>
      <c r="F16"/>
      <c r="G16"/>
      <c r="H16"/>
      <c r="I16"/>
      <c r="J16"/>
    </row>
    <row r="17" spans="5:10" ht="14.25" customHeight="1">
      <c r="E17"/>
      <c r="F17"/>
      <c r="G17"/>
      <c r="H17"/>
      <c r="I17"/>
      <c r="J17"/>
    </row>
    <row r="18" spans="5:10" ht="14.25" customHeight="1">
      <c r="E18"/>
      <c r="F18"/>
      <c r="G18"/>
      <c r="H18"/>
      <c r="I18"/>
      <c r="J18"/>
    </row>
    <row r="19" spans="5:10" ht="14.25" customHeight="1">
      <c r="E19"/>
      <c r="F19"/>
      <c r="G19"/>
      <c r="H19"/>
      <c r="I19"/>
      <c r="J19"/>
    </row>
    <row r="20" spans="5:10" ht="14.25" customHeight="1">
      <c r="H20" s="4"/>
    </row>
    <row r="21" spans="5:10" ht="14.25" customHeight="1">
      <c r="H21" s="4"/>
    </row>
    <row r="22" spans="5:10" ht="14.25" customHeight="1">
      <c r="H22" s="4"/>
    </row>
    <row r="23" spans="5:10" ht="10.5" customHeight="1">
      <c r="H23" s="4"/>
    </row>
    <row r="24" spans="5:10" ht="11.25" customHeight="1">
      <c r="H24" s="4"/>
    </row>
    <row r="25" spans="5:10" ht="19.5" customHeight="1">
      <c r="H25" s="4"/>
    </row>
    <row r="26" spans="5:10" ht="12.75" customHeight="1">
      <c r="H26" s="4"/>
    </row>
    <row r="27" spans="5:10" ht="12.75" customHeight="1">
      <c r="H27" s="4"/>
    </row>
    <row r="28" spans="5:10" ht="12.75" customHeight="1">
      <c r="H28" s="4"/>
    </row>
    <row r="29" spans="5:10" ht="12.75" customHeight="1">
      <c r="H29" s="4"/>
    </row>
    <row r="30" spans="5:10" ht="12.75" customHeight="1">
      <c r="H30" s="4"/>
    </row>
    <row r="31" spans="5:10" ht="12.75" customHeight="1">
      <c r="H31" s="4"/>
    </row>
    <row r="32" spans="5:10" ht="12.75" customHeight="1">
      <c r="H32" s="4"/>
    </row>
    <row r="33" spans="1:25" ht="12.75" customHeight="1">
      <c r="H33" s="4"/>
    </row>
    <row r="34" spans="1:25" s="5" customFormat="1" ht="12.75" customHeight="1">
      <c r="A34" s="4"/>
      <c r="B34" s="4"/>
      <c r="C34" s="4"/>
      <c r="D34" s="4"/>
      <c r="E34" s="3"/>
      <c r="F34" s="4"/>
      <c r="G34" s="15"/>
      <c r="H34" s="4"/>
      <c r="J34" s="12"/>
      <c r="K34" s="4"/>
      <c r="L34" s="4"/>
      <c r="M34" s="33"/>
      <c r="N34" s="6"/>
      <c r="O34" s="6"/>
      <c r="P34" s="6"/>
      <c r="Q34" s="4"/>
      <c r="R34" s="19"/>
      <c r="S34" s="4"/>
      <c r="T34" s="4"/>
      <c r="U34" s="4"/>
      <c r="V34" s="4"/>
      <c r="W34" s="15"/>
      <c r="X34" s="44"/>
      <c r="Y34" s="4"/>
    </row>
    <row r="35" spans="1:25" s="5" customFormat="1" ht="12.75" customHeight="1">
      <c r="A35" s="4"/>
      <c r="B35" s="4"/>
      <c r="C35" s="4"/>
      <c r="D35" s="4"/>
      <c r="E35" s="3"/>
      <c r="F35" s="4"/>
      <c r="G35" s="15"/>
      <c r="H35" s="4"/>
      <c r="J35" s="12"/>
      <c r="K35" s="4"/>
      <c r="L35" s="4"/>
      <c r="M35" s="33"/>
      <c r="N35" s="6"/>
      <c r="O35" s="6"/>
      <c r="P35" s="6"/>
      <c r="Q35" s="4"/>
      <c r="R35" s="19"/>
      <c r="S35" s="4"/>
      <c r="T35" s="4"/>
      <c r="U35" s="4"/>
      <c r="V35" s="4"/>
      <c r="W35" s="15"/>
      <c r="X35" s="44"/>
      <c r="Y35" s="4"/>
    </row>
    <row r="36" spans="1:25" s="5" customFormat="1" ht="12.75" customHeight="1">
      <c r="A36" s="4"/>
      <c r="B36" s="4"/>
      <c r="C36" s="4"/>
      <c r="D36" s="4"/>
      <c r="E36" s="3"/>
      <c r="F36" s="4"/>
      <c r="G36" s="93"/>
      <c r="H36" s="4"/>
      <c r="J36" s="12"/>
      <c r="K36" s="4"/>
      <c r="L36" s="4"/>
      <c r="M36" s="33"/>
      <c r="N36" s="6"/>
      <c r="O36" s="6"/>
      <c r="P36" s="6"/>
      <c r="Q36" s="4"/>
      <c r="R36" s="19"/>
      <c r="S36" s="4"/>
      <c r="T36" s="4"/>
      <c r="U36" s="4"/>
      <c r="V36" s="4"/>
      <c r="W36" s="15"/>
      <c r="X36" s="44"/>
      <c r="Y36" s="4"/>
    </row>
  </sheetData>
  <pageMargins left="0.78740157480314965" right="0.39370078740157483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0" zoomScaleNormal="80" zoomScaleSheetLayoutView="86" workbookViewId="0">
      <pane xSplit="7" ySplit="6" topLeftCell="H7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C16" sqref="C16"/>
    </sheetView>
  </sheetViews>
  <sheetFormatPr defaultRowHeight="12.75"/>
  <cols>
    <col min="1" max="1" width="14" style="3" customWidth="1"/>
    <col min="2" max="2" width="18.42578125" style="4" customWidth="1"/>
    <col min="3" max="3" width="33.42578125" style="15" customWidth="1"/>
    <col min="4" max="4" width="9.42578125" style="5" customWidth="1"/>
    <col min="5" max="5" width="29.140625" style="12" customWidth="1"/>
    <col min="6" max="6" width="13.5703125" style="4" customWidth="1"/>
    <col min="7" max="7" width="12.7109375" style="4" customWidth="1"/>
    <col min="8" max="8" width="13" style="33" customWidth="1"/>
    <col min="9" max="9" width="15.28515625" style="6" customWidth="1"/>
    <col min="10" max="10" width="13.5703125" style="6" customWidth="1"/>
    <col min="11" max="11" width="15.140625" style="6" customWidth="1"/>
    <col min="12" max="12" width="16.140625" style="4" customWidth="1"/>
    <col min="13" max="13" width="14.7109375" style="19" customWidth="1"/>
    <col min="14" max="14" width="39.28515625" style="4" customWidth="1"/>
    <col min="15" max="15" width="29.5703125" style="4" customWidth="1"/>
    <col min="16" max="16" width="22.7109375" style="4" customWidth="1"/>
    <col min="17" max="17" width="32.85546875" style="4" customWidth="1"/>
    <col min="18" max="18" width="22.28515625" style="15" customWidth="1"/>
    <col min="19" max="19" width="18.7109375" style="4" customWidth="1"/>
    <col min="20" max="16384" width="9.140625" style="4"/>
  </cols>
  <sheetData>
    <row r="1" spans="1:19">
      <c r="A1" s="88"/>
      <c r="B1" s="15"/>
      <c r="E1" s="41"/>
      <c r="F1" s="15"/>
      <c r="G1" s="15"/>
      <c r="H1" s="89"/>
      <c r="I1" s="90"/>
      <c r="J1" s="90"/>
      <c r="K1" s="90"/>
      <c r="L1" s="15"/>
      <c r="M1" s="51"/>
      <c r="N1" s="15"/>
    </row>
    <row r="2" spans="1:19" ht="31.5" customHeight="1">
      <c r="A2" s="2" t="s">
        <v>11</v>
      </c>
      <c r="B2" s="98"/>
      <c r="C2" s="118" t="s">
        <v>12</v>
      </c>
      <c r="D2" s="119"/>
      <c r="E2" s="120"/>
      <c r="F2" s="42"/>
      <c r="G2" s="42"/>
      <c r="H2" s="103"/>
      <c r="I2" s="104"/>
      <c r="J2" s="92"/>
      <c r="K2" s="99"/>
      <c r="L2" s="74"/>
      <c r="M2" s="74"/>
      <c r="N2" s="106"/>
      <c r="O2" s="102"/>
      <c r="P2" s="91"/>
      <c r="Q2" s="96"/>
      <c r="R2" s="100"/>
    </row>
    <row r="3" spans="1:19" ht="12.75" customHeight="1">
      <c r="C3" s="4"/>
      <c r="P3" s="1" t="s">
        <v>23</v>
      </c>
    </row>
    <row r="4" spans="1:19" ht="80.25" customHeight="1">
      <c r="A4" s="34" t="s">
        <v>19</v>
      </c>
      <c r="B4" s="13" t="s">
        <v>13</v>
      </c>
      <c r="C4" s="199" t="s">
        <v>16</v>
      </c>
      <c r="D4" s="200"/>
      <c r="E4" s="13" t="s">
        <v>44</v>
      </c>
      <c r="F4" s="196" t="s">
        <v>25</v>
      </c>
      <c r="G4" s="197"/>
      <c r="H4" s="198"/>
      <c r="I4" s="45" t="s">
        <v>14</v>
      </c>
      <c r="J4" s="45" t="s">
        <v>24</v>
      </c>
      <c r="K4" s="45" t="s">
        <v>17</v>
      </c>
      <c r="L4" s="47" t="s">
        <v>45</v>
      </c>
      <c r="M4" s="69" t="s">
        <v>47</v>
      </c>
      <c r="N4" s="13" t="s">
        <v>8</v>
      </c>
      <c r="O4" s="13" t="s">
        <v>9</v>
      </c>
      <c r="P4" s="13" t="s">
        <v>18</v>
      </c>
      <c r="Q4" s="13" t="s">
        <v>20</v>
      </c>
      <c r="R4" s="116" t="s">
        <v>0</v>
      </c>
    </row>
    <row r="5" spans="1:19" ht="12.75" customHeight="1" thickBot="1">
      <c r="A5" s="7">
        <v>1</v>
      </c>
      <c r="B5" s="10">
        <v>2</v>
      </c>
      <c r="C5" s="204">
        <v>3</v>
      </c>
      <c r="D5" s="205"/>
      <c r="E5" s="124">
        <v>4</v>
      </c>
      <c r="F5" s="201">
        <v>5</v>
      </c>
      <c r="G5" s="202"/>
      <c r="H5" s="203"/>
      <c r="I5" s="9">
        <v>6</v>
      </c>
      <c r="J5" s="9">
        <v>7</v>
      </c>
      <c r="K5" s="9">
        <v>8</v>
      </c>
      <c r="L5" s="8">
        <v>9</v>
      </c>
      <c r="M5" s="20">
        <v>10</v>
      </c>
      <c r="N5" s="8">
        <v>11</v>
      </c>
      <c r="O5" s="8">
        <v>12</v>
      </c>
      <c r="P5" s="8">
        <v>13</v>
      </c>
      <c r="Q5" s="8">
        <v>14</v>
      </c>
      <c r="R5" s="43">
        <v>15</v>
      </c>
      <c r="S5" s="117"/>
    </row>
    <row r="6" spans="1:19" ht="17.25" customHeight="1" thickBot="1">
      <c r="A6" s="123" t="s">
        <v>38</v>
      </c>
      <c r="B6" s="192" t="s">
        <v>39</v>
      </c>
      <c r="C6" s="193"/>
      <c r="D6" s="193"/>
      <c r="E6" s="193"/>
      <c r="F6" s="193"/>
      <c r="G6" s="194"/>
      <c r="H6" s="115"/>
      <c r="I6" s="115"/>
      <c r="J6" s="115"/>
      <c r="K6" s="115"/>
      <c r="L6" s="195"/>
      <c r="M6" s="195"/>
      <c r="N6" s="195"/>
      <c r="O6" s="195"/>
      <c r="P6" s="195"/>
      <c r="Q6" s="195"/>
      <c r="R6" s="195"/>
    </row>
    <row r="7" spans="1:19" s="15" customFormat="1" ht="22.5" customHeight="1">
      <c r="A7" s="114" t="s">
        <v>105</v>
      </c>
      <c r="B7" s="129"/>
      <c r="C7" s="129"/>
      <c r="D7" s="129"/>
      <c r="E7" s="129"/>
      <c r="F7" s="129"/>
      <c r="G7" s="129"/>
      <c r="H7" s="187"/>
      <c r="I7" s="188"/>
      <c r="J7" s="141"/>
      <c r="K7" s="141"/>
      <c r="L7" s="186"/>
      <c r="M7" s="172"/>
      <c r="N7" s="147"/>
      <c r="O7" s="13"/>
      <c r="P7" s="148"/>
      <c r="Q7" s="146"/>
      <c r="R7" s="148"/>
    </row>
    <row r="8" spans="1:19" ht="12.75" customHeight="1">
      <c r="A8" s="114"/>
      <c r="B8" s="129"/>
      <c r="C8" s="13"/>
      <c r="D8" s="13"/>
      <c r="E8" s="13"/>
      <c r="F8" s="13"/>
      <c r="G8" s="144"/>
      <c r="H8" s="149"/>
      <c r="I8" s="145"/>
      <c r="J8" s="45"/>
      <c r="K8" s="45"/>
      <c r="L8" s="13"/>
      <c r="M8" s="150"/>
      <c r="N8" s="147"/>
      <c r="O8" s="13"/>
      <c r="P8" s="13"/>
      <c r="Q8" s="13"/>
      <c r="R8" s="116"/>
    </row>
    <row r="9" spans="1:19" ht="10.5" customHeight="1">
      <c r="A9" s="114"/>
      <c r="B9" s="129"/>
      <c r="C9" s="13"/>
      <c r="D9" s="13"/>
      <c r="E9" s="13"/>
      <c r="F9" s="13"/>
      <c r="G9" s="145"/>
      <c r="H9" s="13"/>
      <c r="I9" s="145"/>
      <c r="J9" s="45"/>
      <c r="K9" s="142"/>
      <c r="L9" s="13"/>
      <c r="M9" s="150"/>
      <c r="N9" s="13"/>
      <c r="O9" s="13"/>
      <c r="P9" s="13"/>
      <c r="Q9" s="13"/>
      <c r="R9" s="116"/>
    </row>
    <row r="10" spans="1:19" ht="9" customHeight="1">
      <c r="A10" s="131"/>
      <c r="B10" s="116"/>
      <c r="C10" s="13"/>
      <c r="D10" s="13"/>
      <c r="E10" s="13"/>
      <c r="F10" s="13"/>
      <c r="G10" s="13"/>
      <c r="H10" s="13"/>
      <c r="I10" s="142"/>
      <c r="J10" s="45"/>
      <c r="K10" s="142"/>
      <c r="L10" s="13"/>
      <c r="M10" s="151"/>
      <c r="N10" s="13"/>
      <c r="O10" s="13"/>
      <c r="P10" s="13"/>
      <c r="Q10" s="13"/>
      <c r="R10" s="116"/>
    </row>
    <row r="11" spans="1:19" ht="9.75" customHeight="1">
      <c r="A11" s="131"/>
      <c r="B11" s="116"/>
      <c r="C11" s="13"/>
      <c r="D11" s="13"/>
      <c r="E11" s="13"/>
      <c r="F11" s="13"/>
      <c r="G11" s="13"/>
      <c r="H11" s="13"/>
      <c r="I11" s="142"/>
      <c r="J11" s="45"/>
      <c r="K11" s="142"/>
      <c r="L11" s="13"/>
      <c r="M11" s="151"/>
      <c r="N11" s="13"/>
      <c r="O11" s="13"/>
      <c r="P11" s="13"/>
      <c r="Q11" s="13"/>
      <c r="R11" s="116"/>
    </row>
    <row r="12" spans="1:19" ht="12" customHeight="1">
      <c r="A12" s="131"/>
      <c r="B12" s="116"/>
      <c r="C12" s="13"/>
      <c r="D12" s="13"/>
      <c r="E12" s="13"/>
      <c r="F12" s="13"/>
      <c r="G12" s="13"/>
      <c r="H12" s="13"/>
      <c r="I12" s="142"/>
      <c r="J12" s="45"/>
      <c r="K12" s="142"/>
      <c r="L12" s="13"/>
      <c r="M12" s="151"/>
      <c r="N12" s="13"/>
      <c r="O12" s="13"/>
      <c r="P12" s="13"/>
      <c r="Q12" s="13"/>
      <c r="R12" s="116"/>
    </row>
    <row r="13" spans="1:19" ht="14.25" customHeight="1">
      <c r="A13" s="114"/>
      <c r="B13" s="130"/>
      <c r="C13" s="113"/>
      <c r="D13" s="8"/>
      <c r="E13" s="13"/>
      <c r="F13" s="8"/>
      <c r="G13" s="8"/>
      <c r="H13" s="72"/>
      <c r="I13" s="46"/>
      <c r="J13" s="54"/>
      <c r="K13" s="54"/>
      <c r="L13" s="8"/>
      <c r="M13" s="20"/>
      <c r="N13" s="8"/>
      <c r="O13" s="8"/>
      <c r="P13" s="8"/>
      <c r="Q13" s="8"/>
      <c r="R13" s="14"/>
    </row>
    <row r="14" spans="1:19" ht="14.25" customHeight="1">
      <c r="A14" s="68"/>
      <c r="B14" s="14"/>
      <c r="C14" s="113"/>
      <c r="D14" s="8"/>
      <c r="E14" s="13"/>
      <c r="F14" s="8"/>
      <c r="G14" s="8"/>
      <c r="H14" s="72"/>
      <c r="I14" s="46"/>
      <c r="J14" s="54"/>
      <c r="K14" s="54"/>
      <c r="L14" s="8"/>
      <c r="M14" s="20"/>
      <c r="N14" s="8"/>
      <c r="O14" s="8"/>
      <c r="P14" s="8"/>
      <c r="Q14" s="8"/>
      <c r="R14" s="14"/>
    </row>
    <row r="15" spans="1:19" ht="14.25" customHeight="1">
      <c r="A15" s="68"/>
      <c r="B15" s="14"/>
      <c r="C15" s="113"/>
      <c r="D15" s="8"/>
      <c r="E15" s="13"/>
      <c r="F15" s="8"/>
      <c r="G15" s="8"/>
      <c r="H15" s="72"/>
      <c r="I15" s="46"/>
      <c r="J15" s="54"/>
      <c r="K15" s="54"/>
      <c r="L15" s="8"/>
      <c r="M15" s="20"/>
      <c r="N15" s="8"/>
      <c r="O15" s="8"/>
      <c r="P15" s="8"/>
      <c r="Q15" s="8"/>
      <c r="R15" s="14"/>
    </row>
    <row r="16" spans="1:19" ht="14.25" customHeight="1">
      <c r="A16" s="68"/>
      <c r="B16" s="14"/>
      <c r="C16" s="113"/>
      <c r="D16" s="8"/>
      <c r="E16" s="13"/>
      <c r="F16" s="8"/>
      <c r="G16" s="8"/>
      <c r="H16" s="72"/>
      <c r="I16" s="46"/>
      <c r="J16" s="54"/>
      <c r="K16" s="54"/>
      <c r="L16" s="8"/>
      <c r="M16" s="20"/>
      <c r="N16" s="8"/>
      <c r="O16" s="8"/>
      <c r="P16" s="8"/>
      <c r="Q16" s="8"/>
      <c r="R16" s="14"/>
    </row>
    <row r="17" spans="1:18" ht="14.25" customHeight="1">
      <c r="A17" s="68"/>
      <c r="B17" s="14"/>
      <c r="C17" s="113"/>
      <c r="D17" s="8"/>
      <c r="E17" s="13"/>
      <c r="F17" s="8"/>
      <c r="G17" s="8"/>
      <c r="H17" s="72"/>
      <c r="I17" s="46"/>
      <c r="J17" s="54"/>
      <c r="K17" s="54"/>
      <c r="L17" s="132"/>
      <c r="M17" s="20"/>
      <c r="N17" s="8"/>
      <c r="O17" s="8"/>
      <c r="P17" s="8"/>
      <c r="Q17" s="8"/>
      <c r="R17" s="14"/>
    </row>
    <row r="18" spans="1:18" ht="14.25" customHeight="1">
      <c r="A18" s="73"/>
      <c r="B18" s="14"/>
      <c r="C18" s="113"/>
      <c r="D18" s="8"/>
      <c r="E18" s="13"/>
      <c r="F18" s="8"/>
      <c r="G18" s="8"/>
      <c r="H18" s="72"/>
      <c r="I18" s="46"/>
      <c r="J18" s="54"/>
      <c r="K18" s="54"/>
      <c r="L18" s="8"/>
      <c r="M18" s="20"/>
      <c r="N18" s="8"/>
      <c r="O18" s="8"/>
      <c r="P18" s="8"/>
      <c r="Q18" s="8"/>
      <c r="R18" s="14"/>
    </row>
    <row r="19" spans="1:18" ht="14.25" customHeight="1">
      <c r="A19" s="73"/>
      <c r="B19" s="14"/>
      <c r="C19" s="113"/>
      <c r="D19" s="8"/>
      <c r="E19" s="13"/>
      <c r="F19" s="8"/>
      <c r="G19" s="8"/>
      <c r="H19" s="72"/>
      <c r="I19" s="46"/>
      <c r="J19" s="54"/>
      <c r="K19" s="54"/>
      <c r="L19" s="8"/>
      <c r="M19" s="20"/>
      <c r="N19" s="8"/>
      <c r="O19" s="8"/>
      <c r="P19" s="8"/>
      <c r="Q19" s="8"/>
      <c r="R19" s="14"/>
    </row>
    <row r="20" spans="1:18" ht="14.25" customHeight="1">
      <c r="A20" s="66"/>
      <c r="B20" s="14"/>
      <c r="C20" s="113"/>
      <c r="D20" s="8"/>
      <c r="E20" s="13"/>
      <c r="F20" s="8"/>
      <c r="G20" s="8"/>
      <c r="H20" s="72"/>
      <c r="I20" s="54"/>
      <c r="J20" s="54"/>
      <c r="K20" s="54"/>
      <c r="L20" s="8"/>
      <c r="M20" s="20"/>
      <c r="N20" s="8"/>
      <c r="O20" s="8"/>
      <c r="P20" s="8"/>
      <c r="Q20" s="8"/>
      <c r="R20" s="14"/>
    </row>
    <row r="21" spans="1:18" ht="10.5" customHeight="1">
      <c r="A21" s="57"/>
      <c r="B21" s="8"/>
      <c r="C21" s="64"/>
      <c r="D21" s="8"/>
      <c r="E21" s="13"/>
      <c r="F21" s="8"/>
      <c r="G21" s="8"/>
      <c r="H21" s="71"/>
      <c r="I21" s="54"/>
      <c r="J21" s="54"/>
      <c r="K21" s="54"/>
      <c r="L21" s="8"/>
      <c r="M21" s="20"/>
      <c r="N21" s="8"/>
      <c r="O21" s="8"/>
      <c r="P21" s="8"/>
      <c r="Q21" s="8"/>
      <c r="R21" s="14"/>
    </row>
    <row r="22" spans="1:18" ht="11.25" customHeight="1">
      <c r="A22" s="57"/>
      <c r="B22" s="56"/>
      <c r="C22" s="8"/>
      <c r="D22" s="11"/>
      <c r="E22" s="13"/>
      <c r="F22" s="8"/>
      <c r="G22" s="8"/>
      <c r="H22" s="72"/>
      <c r="I22" s="54"/>
      <c r="J22" s="54"/>
      <c r="K22" s="54"/>
      <c r="L22" s="8"/>
      <c r="M22" s="20"/>
      <c r="N22" s="8"/>
      <c r="O22" s="8"/>
      <c r="P22" s="8"/>
      <c r="Q22" s="8"/>
      <c r="R22" s="14"/>
    </row>
    <row r="23" spans="1:18" ht="73.5" customHeight="1">
      <c r="C23" s="4"/>
      <c r="G23" s="60">
        <f>SUM(G7:G22)</f>
        <v>0</v>
      </c>
      <c r="M23" s="4"/>
    </row>
    <row r="24" spans="1:18" ht="12.75" customHeight="1">
      <c r="E24" s="70"/>
      <c r="M24" s="4"/>
    </row>
    <row r="25" spans="1:18" ht="12.75" customHeight="1"/>
    <row r="26" spans="1:18" ht="12.75" customHeight="1"/>
    <row r="27" spans="1:18" ht="12.75" customHeight="1"/>
    <row r="28" spans="1:18" ht="12.75" customHeight="1"/>
    <row r="29" spans="1:18" ht="12.75" customHeight="1"/>
    <row r="30" spans="1:18" ht="12.75" customHeight="1"/>
    <row r="31" spans="1:18" ht="12.75" customHeight="1"/>
    <row r="32" spans="1:18" ht="12.75" customHeight="1"/>
    <row r="33" spans="3:3" ht="12.75" customHeight="1"/>
    <row r="34" spans="3:3" ht="12.75" customHeight="1">
      <c r="C34" s="93"/>
    </row>
  </sheetData>
  <mergeCells count="6">
    <mergeCell ref="B6:G6"/>
    <mergeCell ref="L6:R6"/>
    <mergeCell ref="F4:H4"/>
    <mergeCell ref="C4:D4"/>
    <mergeCell ref="F5:H5"/>
    <mergeCell ref="C5:D5"/>
  </mergeCells>
  <phoneticPr fontId="11" type="noConversion"/>
  <pageMargins left="0.78740157480314965" right="0.39370078740157483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="94" zoomScaleNormal="94" workbookViewId="0">
      <pane xSplit="1" ySplit="5" topLeftCell="B6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C24" sqref="C24"/>
    </sheetView>
  </sheetViews>
  <sheetFormatPr defaultRowHeight="11.25"/>
  <cols>
    <col min="1" max="1" width="11.85546875" style="24" customWidth="1"/>
    <col min="2" max="2" width="38.140625" style="23" customWidth="1"/>
    <col min="3" max="3" width="33.7109375" style="23" customWidth="1"/>
    <col min="4" max="4" width="10.140625" style="24" customWidth="1"/>
    <col min="5" max="5" width="29.42578125" style="24" customWidth="1"/>
    <col min="6" max="6" width="16.5703125" style="23" customWidth="1"/>
    <col min="7" max="7" width="11.7109375" style="23" customWidth="1"/>
    <col min="8" max="8" width="11.42578125" style="23" customWidth="1"/>
    <col min="9" max="9" width="14.28515625" style="23" customWidth="1"/>
    <col min="10" max="10" width="13.42578125" style="23" customWidth="1"/>
    <col min="11" max="11" width="17.28515625" style="23" customWidth="1"/>
    <col min="12" max="12" width="14" style="23" customWidth="1"/>
    <col min="13" max="13" width="13.28515625" style="25" customWidth="1"/>
    <col min="14" max="14" width="33.5703125" style="23" customWidth="1"/>
    <col min="15" max="15" width="26.140625" style="23" customWidth="1"/>
    <col min="16" max="16" width="22.28515625" style="23" customWidth="1"/>
    <col min="17" max="17" width="31.5703125" style="23" customWidth="1"/>
    <col min="18" max="18" width="23.85546875" style="23" customWidth="1"/>
    <col min="19" max="19" width="23.28515625" style="23" customWidth="1"/>
    <col min="20" max="16384" width="9.140625" style="23"/>
  </cols>
  <sheetData>
    <row r="1" spans="1:17">
      <c r="G1" s="24"/>
    </row>
    <row r="2" spans="1:17" ht="33.75" customHeight="1">
      <c r="A2" s="27" t="s">
        <v>11</v>
      </c>
      <c r="B2" s="40" t="s">
        <v>12</v>
      </c>
      <c r="C2" s="40"/>
      <c r="D2" s="75"/>
      <c r="E2" s="75"/>
      <c r="F2" s="63"/>
      <c r="I2" s="24"/>
      <c r="K2" s="63"/>
      <c r="M2" s="63"/>
      <c r="O2" s="101"/>
    </row>
    <row r="3" spans="1:17" ht="8.25" customHeight="1">
      <c r="A3" s="23"/>
      <c r="C3" s="55"/>
      <c r="P3" s="23" t="s">
        <v>23</v>
      </c>
    </row>
    <row r="4" spans="1:17" ht="80.25" customHeight="1">
      <c r="A4" s="28" t="s">
        <v>19</v>
      </c>
      <c r="B4" s="28" t="s">
        <v>13</v>
      </c>
      <c r="C4" s="206" t="s">
        <v>16</v>
      </c>
      <c r="D4" s="207"/>
      <c r="E4" s="30" t="s">
        <v>44</v>
      </c>
      <c r="F4" s="206" t="s">
        <v>25</v>
      </c>
      <c r="G4" s="208"/>
      <c r="H4" s="207"/>
      <c r="I4" s="28" t="s">
        <v>14</v>
      </c>
      <c r="J4" s="28" t="s">
        <v>24</v>
      </c>
      <c r="K4" s="28" t="s">
        <v>17</v>
      </c>
      <c r="L4" s="28" t="s">
        <v>45</v>
      </c>
      <c r="M4" s="52" t="s">
        <v>7</v>
      </c>
      <c r="N4" s="62" t="s">
        <v>8</v>
      </c>
      <c r="O4" s="62" t="s">
        <v>9</v>
      </c>
      <c r="P4" s="62" t="s">
        <v>18</v>
      </c>
      <c r="Q4" s="62" t="s">
        <v>20</v>
      </c>
    </row>
    <row r="5" spans="1:17" ht="12.75" customHeight="1" thickBot="1">
      <c r="A5" s="29">
        <v>1</v>
      </c>
      <c r="B5" s="125">
        <v>2</v>
      </c>
      <c r="C5" s="209">
        <v>3</v>
      </c>
      <c r="D5" s="210"/>
      <c r="E5" s="48">
        <v>4</v>
      </c>
      <c r="F5" s="214">
        <v>5</v>
      </c>
      <c r="G5" s="215"/>
      <c r="H5" s="216"/>
      <c r="I5" s="29">
        <v>6</v>
      </c>
      <c r="J5" s="29">
        <v>7</v>
      </c>
      <c r="K5" s="29">
        <v>8</v>
      </c>
      <c r="L5" s="29">
        <v>9</v>
      </c>
      <c r="M5" s="29">
        <v>10</v>
      </c>
      <c r="N5" s="29">
        <v>11</v>
      </c>
      <c r="O5" s="29">
        <v>12</v>
      </c>
      <c r="P5" s="29" t="s">
        <v>1</v>
      </c>
      <c r="Q5" s="29">
        <v>14</v>
      </c>
    </row>
    <row r="6" spans="1:17" ht="12.75" customHeight="1" thickBot="1">
      <c r="A6" s="126" t="s">
        <v>10</v>
      </c>
      <c r="B6" s="211" t="s">
        <v>41</v>
      </c>
      <c r="C6" s="212"/>
      <c r="D6" s="213"/>
      <c r="E6" s="77"/>
      <c r="F6" s="31"/>
      <c r="G6" s="32"/>
      <c r="H6" s="28"/>
      <c r="I6" s="28"/>
      <c r="J6" s="28"/>
      <c r="K6" s="28"/>
      <c r="L6" s="28"/>
      <c r="M6" s="29"/>
      <c r="N6" s="28"/>
      <c r="O6" s="28"/>
      <c r="P6" s="28"/>
      <c r="Q6" s="28"/>
    </row>
    <row r="7" spans="1:17" ht="16.5" customHeight="1">
      <c r="A7" s="128" t="s">
        <v>53</v>
      </c>
      <c r="B7" s="152"/>
      <c r="C7" s="152"/>
      <c r="D7" s="153"/>
      <c r="E7" s="154"/>
      <c r="F7" s="154"/>
      <c r="G7" s="155"/>
      <c r="H7" s="128"/>
      <c r="I7" s="156"/>
      <c r="J7" s="157"/>
      <c r="K7" s="157"/>
      <c r="L7" s="154"/>
      <c r="M7" s="158"/>
      <c r="N7" s="154"/>
      <c r="O7" s="154"/>
      <c r="P7" s="128"/>
      <c r="Q7" s="58"/>
    </row>
    <row r="8" spans="1:17" ht="11.25" customHeight="1">
      <c r="A8" s="133"/>
      <c r="B8" s="175"/>
      <c r="C8" s="28"/>
      <c r="D8" s="30"/>
      <c r="E8" s="136"/>
      <c r="F8" s="133"/>
      <c r="G8" s="36"/>
      <c r="H8" s="80"/>
      <c r="I8" s="83"/>
      <c r="J8" s="84"/>
      <c r="K8" s="84"/>
      <c r="L8" s="85"/>
      <c r="M8" s="85"/>
      <c r="N8" s="78"/>
      <c r="O8" s="81"/>
      <c r="P8" s="80"/>
      <c r="Q8" s="80"/>
    </row>
    <row r="9" spans="1:17" ht="11.25" customHeight="1">
      <c r="A9" s="79"/>
      <c r="B9" s="80"/>
      <c r="C9" s="87"/>
      <c r="D9" s="105"/>
      <c r="E9" s="105"/>
      <c r="F9" s="105"/>
      <c r="G9" s="82"/>
      <c r="H9" s="134"/>
      <c r="I9" s="135"/>
      <c r="J9" s="84"/>
      <c r="K9" s="84"/>
      <c r="L9" s="97"/>
      <c r="M9" s="97"/>
      <c r="N9" s="78"/>
      <c r="O9" s="105"/>
      <c r="P9" s="80"/>
      <c r="Q9" s="80"/>
    </row>
    <row r="10" spans="1:17" ht="11.25" customHeight="1">
      <c r="A10" s="79"/>
      <c r="B10" s="80"/>
      <c r="C10" s="87"/>
      <c r="D10" s="105"/>
      <c r="E10" s="105"/>
      <c r="F10" s="105"/>
      <c r="G10" s="82"/>
      <c r="H10" s="80"/>
      <c r="I10" s="83"/>
      <c r="J10" s="84"/>
      <c r="K10" s="84"/>
      <c r="L10" s="97"/>
      <c r="M10" s="97"/>
      <c r="N10" s="78"/>
      <c r="O10" s="105"/>
      <c r="P10" s="80"/>
      <c r="Q10" s="80"/>
    </row>
    <row r="11" spans="1:17">
      <c r="A11" s="79"/>
      <c r="B11" s="80"/>
      <c r="C11" s="87"/>
      <c r="D11" s="105"/>
      <c r="E11" s="105"/>
      <c r="F11" s="105"/>
      <c r="G11" s="82"/>
      <c r="H11" s="80"/>
      <c r="I11" s="83"/>
      <c r="J11" s="84"/>
      <c r="K11" s="84"/>
      <c r="L11" s="97"/>
      <c r="M11" s="97"/>
      <c r="N11" s="78"/>
      <c r="O11" s="105"/>
      <c r="P11" s="80"/>
      <c r="Q11" s="80"/>
    </row>
    <row r="12" spans="1:17">
      <c r="A12" s="79"/>
      <c r="B12" s="80"/>
      <c r="C12" s="87"/>
      <c r="D12" s="105"/>
      <c r="E12" s="105"/>
      <c r="F12" s="105"/>
      <c r="G12" s="82"/>
      <c r="H12" s="80"/>
      <c r="I12" s="83"/>
      <c r="J12" s="84"/>
      <c r="K12" s="84"/>
      <c r="L12" s="97"/>
      <c r="M12" s="97"/>
      <c r="N12" s="78"/>
      <c r="O12" s="105"/>
      <c r="P12" s="80"/>
      <c r="Q12" s="80"/>
    </row>
  </sheetData>
  <sheetProtection selectLockedCells="1" selectUnlockedCells="1"/>
  <mergeCells count="5">
    <mergeCell ref="C4:D4"/>
    <mergeCell ref="F4:H4"/>
    <mergeCell ref="C5:D5"/>
    <mergeCell ref="B6:D6"/>
    <mergeCell ref="F5:H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4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90" zoomScaleNormal="90" zoomScaleSheetLayoutView="9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5" sqref="C15"/>
    </sheetView>
  </sheetViews>
  <sheetFormatPr defaultRowHeight="11.25"/>
  <cols>
    <col min="1" max="1" width="12.28515625" style="24" customWidth="1"/>
    <col min="2" max="2" width="37.140625" style="23" customWidth="1"/>
    <col min="3" max="3" width="34.42578125" style="23" customWidth="1"/>
    <col min="4" max="4" width="23.42578125" style="23" customWidth="1"/>
    <col min="5" max="5" width="12.28515625" style="23" customWidth="1"/>
    <col min="6" max="6" width="12.140625" style="23" customWidth="1"/>
    <col min="7" max="7" width="10.42578125" style="23" customWidth="1"/>
    <col min="8" max="8" width="14.140625" style="23" customWidth="1"/>
    <col min="9" max="9" width="14" style="23" customWidth="1"/>
    <col min="10" max="10" width="14.140625" style="23" customWidth="1"/>
    <col min="11" max="11" width="13.140625" style="23" customWidth="1"/>
    <col min="12" max="12" width="13.5703125" style="25" customWidth="1"/>
    <col min="13" max="13" width="31" style="23" customWidth="1"/>
    <col min="14" max="14" width="23.5703125" style="23" customWidth="1"/>
    <col min="15" max="15" width="21.85546875" style="24" customWidth="1"/>
    <col min="16" max="16" width="28.42578125" style="23" customWidth="1"/>
    <col min="17" max="17" width="14.5703125" style="23" customWidth="1"/>
    <col min="18" max="18" width="9.140625" style="23"/>
    <col min="19" max="19" width="9.140625" style="23" customWidth="1"/>
    <col min="20" max="16384" width="9.140625" style="23"/>
  </cols>
  <sheetData>
    <row r="1" spans="1:16">
      <c r="F1" s="24"/>
    </row>
    <row r="2" spans="1:16" ht="19.5" customHeight="1">
      <c r="A2" s="26" t="s">
        <v>11</v>
      </c>
      <c r="B2" s="217" t="s">
        <v>12</v>
      </c>
      <c r="C2" s="217"/>
      <c r="D2" s="63"/>
      <c r="G2" s="24"/>
      <c r="K2" s="63"/>
      <c r="N2" s="67"/>
      <c r="O2" s="94"/>
      <c r="P2" s="86"/>
    </row>
    <row r="3" spans="1:16" ht="11.25" customHeight="1">
      <c r="A3" s="23"/>
      <c r="K3" s="25"/>
      <c r="O3" s="24" t="s">
        <v>23</v>
      </c>
    </row>
    <row r="4" spans="1:16" ht="80.25" customHeight="1">
      <c r="A4" s="28" t="s">
        <v>19</v>
      </c>
      <c r="B4" s="28" t="s">
        <v>13</v>
      </c>
      <c r="C4" s="173" t="s">
        <v>16</v>
      </c>
      <c r="D4" s="28" t="s">
        <v>44</v>
      </c>
      <c r="E4" s="206" t="s">
        <v>25</v>
      </c>
      <c r="F4" s="208"/>
      <c r="G4" s="207"/>
      <c r="H4" s="28" t="s">
        <v>14</v>
      </c>
      <c r="I4" s="28" t="s">
        <v>24</v>
      </c>
      <c r="J4" s="28" t="s">
        <v>17</v>
      </c>
      <c r="K4" s="61" t="s">
        <v>6</v>
      </c>
      <c r="L4" s="65" t="s">
        <v>7</v>
      </c>
      <c r="M4" s="28" t="s">
        <v>8</v>
      </c>
      <c r="N4" s="28" t="s">
        <v>9</v>
      </c>
      <c r="O4" s="30" t="s">
        <v>18</v>
      </c>
      <c r="P4" s="28" t="s">
        <v>20</v>
      </c>
    </row>
    <row r="5" spans="1:16" ht="12.75" customHeight="1" thickBot="1">
      <c r="A5" s="28" t="s">
        <v>26</v>
      </c>
      <c r="B5" s="127">
        <v>2</v>
      </c>
      <c r="C5" s="174">
        <v>3</v>
      </c>
      <c r="D5" s="127">
        <v>4</v>
      </c>
      <c r="E5" s="219">
        <v>5</v>
      </c>
      <c r="F5" s="220"/>
      <c r="G5" s="221"/>
      <c r="H5" s="127">
        <v>6</v>
      </c>
      <c r="I5" s="127">
        <v>7</v>
      </c>
      <c r="J5" s="127">
        <v>8</v>
      </c>
      <c r="K5" s="125">
        <v>9</v>
      </c>
      <c r="L5" s="125">
        <v>10</v>
      </c>
      <c r="M5" s="125">
        <v>11</v>
      </c>
      <c r="N5" s="125">
        <v>12</v>
      </c>
      <c r="O5" s="177">
        <v>13</v>
      </c>
      <c r="P5" s="125">
        <v>14</v>
      </c>
    </row>
    <row r="6" spans="1:16" ht="12.75" customHeight="1" thickBot="1">
      <c r="A6" s="137" t="s">
        <v>98</v>
      </c>
      <c r="B6" s="211" t="s">
        <v>40</v>
      </c>
      <c r="C6" s="218"/>
      <c r="D6" s="180"/>
      <c r="E6" s="180"/>
      <c r="F6" s="180"/>
      <c r="G6" s="180"/>
      <c r="H6" s="181"/>
      <c r="I6" s="182"/>
      <c r="J6" s="180"/>
      <c r="K6" s="181"/>
      <c r="L6" s="181"/>
      <c r="M6" s="180"/>
      <c r="N6" s="180"/>
      <c r="O6" s="183"/>
      <c r="P6" s="184"/>
    </row>
    <row r="7" spans="1:16" ht="33.75" customHeight="1">
      <c r="A7" s="138" t="s">
        <v>97</v>
      </c>
      <c r="B7" s="176" t="s">
        <v>130</v>
      </c>
      <c r="C7" s="176" t="s">
        <v>127</v>
      </c>
      <c r="D7" s="138"/>
      <c r="E7" s="191"/>
      <c r="F7" s="185"/>
      <c r="G7" s="138" t="s">
        <v>134</v>
      </c>
      <c r="H7" s="140">
        <v>74800</v>
      </c>
      <c r="I7" s="140">
        <v>74800</v>
      </c>
      <c r="J7" s="178"/>
      <c r="K7" s="178" t="s">
        <v>135</v>
      </c>
      <c r="L7" s="179"/>
      <c r="M7" s="178"/>
      <c r="N7" s="178"/>
      <c r="O7" s="176" t="s">
        <v>150</v>
      </c>
      <c r="P7" s="178"/>
    </row>
    <row r="8" spans="1:16" ht="33.75" customHeight="1">
      <c r="A8" s="138" t="s">
        <v>99</v>
      </c>
      <c r="B8" s="176" t="s">
        <v>130</v>
      </c>
      <c r="C8" s="176" t="s">
        <v>131</v>
      </c>
      <c r="D8" s="138"/>
      <c r="E8" s="191"/>
      <c r="F8" s="185"/>
      <c r="G8" s="138" t="s">
        <v>133</v>
      </c>
      <c r="H8" s="140">
        <v>75200</v>
      </c>
      <c r="I8" s="140">
        <v>75200</v>
      </c>
      <c r="J8" s="178"/>
      <c r="K8" s="178" t="s">
        <v>132</v>
      </c>
      <c r="L8" s="179"/>
      <c r="M8" s="178"/>
      <c r="N8" s="178"/>
      <c r="O8" s="176" t="s">
        <v>150</v>
      </c>
      <c r="P8" s="178"/>
    </row>
    <row r="9" spans="1:16" ht="33.75" customHeight="1">
      <c r="A9" s="138" t="s">
        <v>100</v>
      </c>
      <c r="B9" s="176" t="s">
        <v>111</v>
      </c>
      <c r="C9" s="176" t="s">
        <v>136</v>
      </c>
      <c r="D9" s="176" t="s">
        <v>151</v>
      </c>
      <c r="E9" s="176" t="s">
        <v>165</v>
      </c>
      <c r="F9" s="185">
        <f>1.4*1000</f>
        <v>1400</v>
      </c>
      <c r="G9" s="138"/>
      <c r="H9" s="140"/>
      <c r="I9" s="140"/>
      <c r="J9" s="178"/>
      <c r="K9" s="178"/>
      <c r="L9" s="179"/>
      <c r="M9" s="178"/>
      <c r="N9" s="178"/>
      <c r="O9" s="176" t="s">
        <v>150</v>
      </c>
      <c r="P9" s="178"/>
    </row>
    <row r="10" spans="1:16" ht="33.75" customHeight="1">
      <c r="A10" s="138" t="s">
        <v>101</v>
      </c>
      <c r="B10" s="176" t="s">
        <v>111</v>
      </c>
      <c r="C10" s="176" t="s">
        <v>137</v>
      </c>
      <c r="D10" s="176" t="s">
        <v>152</v>
      </c>
      <c r="E10" s="176" t="s">
        <v>166</v>
      </c>
      <c r="F10" s="185">
        <f>1.05*1000</f>
        <v>1050</v>
      </c>
      <c r="G10" s="138"/>
      <c r="H10" s="140"/>
      <c r="I10" s="140"/>
      <c r="J10" s="178"/>
      <c r="K10" s="178"/>
      <c r="L10" s="179"/>
      <c r="M10" s="178"/>
      <c r="N10" s="178"/>
      <c r="O10" s="176" t="s">
        <v>150</v>
      </c>
      <c r="P10" s="178"/>
    </row>
    <row r="11" spans="1:16" ht="33.75" customHeight="1">
      <c r="A11" s="138" t="s">
        <v>102</v>
      </c>
      <c r="B11" s="176" t="s">
        <v>111</v>
      </c>
      <c r="C11" s="176" t="s">
        <v>138</v>
      </c>
      <c r="D11" s="176" t="s">
        <v>153</v>
      </c>
      <c r="E11" s="176" t="s">
        <v>166</v>
      </c>
      <c r="F11" s="185">
        <f>0.5*1000</f>
        <v>500</v>
      </c>
      <c r="G11" s="138"/>
      <c r="H11" s="140"/>
      <c r="I11" s="140"/>
      <c r="J11" s="178"/>
      <c r="K11" s="178"/>
      <c r="L11" s="179"/>
      <c r="M11" s="178"/>
      <c r="N11" s="178"/>
      <c r="O11" s="176" t="s">
        <v>150</v>
      </c>
      <c r="P11" s="178"/>
    </row>
    <row r="12" spans="1:16" ht="33.75" customHeight="1">
      <c r="A12" s="138" t="s">
        <v>103</v>
      </c>
      <c r="B12" s="176" t="s">
        <v>111</v>
      </c>
      <c r="C12" s="176" t="s">
        <v>139</v>
      </c>
      <c r="D12" s="176" t="s">
        <v>154</v>
      </c>
      <c r="E12" s="176" t="s">
        <v>165</v>
      </c>
      <c r="F12" s="185">
        <f>1.15*1000</f>
        <v>1150</v>
      </c>
      <c r="G12" s="138"/>
      <c r="H12" s="140"/>
      <c r="I12" s="140"/>
      <c r="J12" s="178"/>
      <c r="K12" s="178"/>
      <c r="L12" s="179"/>
      <c r="M12" s="178"/>
      <c r="N12" s="178"/>
      <c r="O12" s="176" t="s">
        <v>150</v>
      </c>
      <c r="P12" s="178"/>
    </row>
    <row r="13" spans="1:16" ht="33.75" customHeight="1">
      <c r="A13" s="138" t="s">
        <v>104</v>
      </c>
      <c r="B13" s="176" t="s">
        <v>111</v>
      </c>
      <c r="C13" s="176" t="s">
        <v>140</v>
      </c>
      <c r="D13" s="176" t="s">
        <v>155</v>
      </c>
      <c r="E13" s="176" t="s">
        <v>165</v>
      </c>
      <c r="F13" s="185">
        <f>0.4*1000</f>
        <v>400</v>
      </c>
      <c r="G13" s="138"/>
      <c r="H13" s="140"/>
      <c r="I13" s="140"/>
      <c r="J13" s="178"/>
      <c r="K13" s="178"/>
      <c r="L13" s="179"/>
      <c r="M13" s="178"/>
      <c r="N13" s="178"/>
      <c r="O13" s="176" t="s">
        <v>150</v>
      </c>
      <c r="P13" s="178"/>
    </row>
    <row r="14" spans="1:16" ht="33.75" customHeight="1">
      <c r="A14" s="138" t="s">
        <v>112</v>
      </c>
      <c r="B14" s="176" t="s">
        <v>111</v>
      </c>
      <c r="C14" s="176" t="s">
        <v>141</v>
      </c>
      <c r="D14" s="176" t="s">
        <v>156</v>
      </c>
      <c r="E14" s="176" t="s">
        <v>165</v>
      </c>
      <c r="F14" s="185">
        <f>0.65*1000</f>
        <v>650</v>
      </c>
      <c r="G14" s="138"/>
      <c r="H14" s="140"/>
      <c r="I14" s="140"/>
      <c r="J14" s="178"/>
      <c r="K14" s="178"/>
      <c r="L14" s="179"/>
      <c r="M14" s="178"/>
      <c r="N14" s="178"/>
      <c r="O14" s="176" t="s">
        <v>150</v>
      </c>
      <c r="P14" s="178"/>
    </row>
    <row r="15" spans="1:16" ht="33.75" customHeight="1">
      <c r="A15" s="138" t="s">
        <v>113</v>
      </c>
      <c r="B15" s="176" t="s">
        <v>111</v>
      </c>
      <c r="C15" s="176" t="s">
        <v>142</v>
      </c>
      <c r="D15" s="176" t="s">
        <v>157</v>
      </c>
      <c r="E15" s="176" t="s">
        <v>166</v>
      </c>
      <c r="F15" s="185">
        <f>1.7*1000</f>
        <v>1700</v>
      </c>
      <c r="G15" s="138"/>
      <c r="H15" s="140"/>
      <c r="I15" s="140"/>
      <c r="J15" s="178"/>
      <c r="K15" s="178"/>
      <c r="L15" s="179"/>
      <c r="M15" s="178"/>
      <c r="N15" s="178"/>
      <c r="O15" s="176" t="s">
        <v>150</v>
      </c>
      <c r="P15" s="178"/>
    </row>
    <row r="16" spans="1:16" ht="33.75" customHeight="1">
      <c r="A16" s="138" t="s">
        <v>114</v>
      </c>
      <c r="B16" s="176" t="s">
        <v>111</v>
      </c>
      <c r="C16" s="176" t="s">
        <v>143</v>
      </c>
      <c r="D16" s="176" t="s">
        <v>158</v>
      </c>
      <c r="E16" s="176" t="s">
        <v>165</v>
      </c>
      <c r="F16" s="185">
        <f>1.1*1000</f>
        <v>1100</v>
      </c>
      <c r="G16" s="138"/>
      <c r="H16" s="140"/>
      <c r="I16" s="140"/>
      <c r="J16" s="178"/>
      <c r="K16" s="178"/>
      <c r="L16" s="179"/>
      <c r="M16" s="178"/>
      <c r="N16" s="178"/>
      <c r="O16" s="176" t="s">
        <v>150</v>
      </c>
      <c r="P16" s="178"/>
    </row>
    <row r="17" spans="1:16" ht="33.75" customHeight="1">
      <c r="A17" s="138" t="s">
        <v>115</v>
      </c>
      <c r="B17" s="176" t="s">
        <v>111</v>
      </c>
      <c r="C17" s="176" t="s">
        <v>144</v>
      </c>
      <c r="D17" s="176" t="s">
        <v>159</v>
      </c>
      <c r="E17" s="176" t="s">
        <v>165</v>
      </c>
      <c r="F17" s="185">
        <f>0.55*1000</f>
        <v>550</v>
      </c>
      <c r="G17" s="138"/>
      <c r="H17" s="140"/>
      <c r="I17" s="140"/>
      <c r="J17" s="178"/>
      <c r="K17" s="178"/>
      <c r="L17" s="179"/>
      <c r="M17" s="178"/>
      <c r="N17" s="178"/>
      <c r="O17" s="176" t="s">
        <v>150</v>
      </c>
      <c r="P17" s="178"/>
    </row>
    <row r="18" spans="1:16" ht="33.75" customHeight="1">
      <c r="A18" s="138" t="s">
        <v>116</v>
      </c>
      <c r="B18" s="176" t="s">
        <v>111</v>
      </c>
      <c r="C18" s="176" t="s">
        <v>145</v>
      </c>
      <c r="D18" s="176" t="s">
        <v>160</v>
      </c>
      <c r="E18" s="176" t="s">
        <v>165</v>
      </c>
      <c r="F18" s="185">
        <f>1.85*1000</f>
        <v>1850</v>
      </c>
      <c r="G18" s="138"/>
      <c r="H18" s="140"/>
      <c r="I18" s="140"/>
      <c r="J18" s="178"/>
      <c r="K18" s="178"/>
      <c r="L18" s="179"/>
      <c r="M18" s="178"/>
      <c r="N18" s="178"/>
      <c r="O18" s="176" t="s">
        <v>150</v>
      </c>
      <c r="P18" s="178"/>
    </row>
    <row r="19" spans="1:16" ht="33.75" customHeight="1">
      <c r="A19" s="138" t="s">
        <v>117</v>
      </c>
      <c r="B19" s="176" t="s">
        <v>111</v>
      </c>
      <c r="C19" s="176" t="s">
        <v>146</v>
      </c>
      <c r="D19" s="176" t="s">
        <v>161</v>
      </c>
      <c r="E19" s="176" t="s">
        <v>165</v>
      </c>
      <c r="F19" s="185">
        <f>2.35*1000</f>
        <v>2350</v>
      </c>
      <c r="G19" s="138"/>
      <c r="H19" s="140"/>
      <c r="I19" s="140"/>
      <c r="J19" s="178"/>
      <c r="K19" s="178"/>
      <c r="L19" s="179"/>
      <c r="M19" s="178"/>
      <c r="N19" s="178"/>
      <c r="O19" s="176" t="s">
        <v>150</v>
      </c>
      <c r="P19" s="178"/>
    </row>
    <row r="20" spans="1:16" ht="33.75" customHeight="1">
      <c r="A20" s="138" t="s">
        <v>118</v>
      </c>
      <c r="B20" s="176" t="s">
        <v>111</v>
      </c>
      <c r="C20" s="176" t="s">
        <v>147</v>
      </c>
      <c r="D20" s="176" t="s">
        <v>162</v>
      </c>
      <c r="E20" s="176" t="s">
        <v>165</v>
      </c>
      <c r="F20" s="185">
        <f>3.1*1000</f>
        <v>3100</v>
      </c>
      <c r="G20" s="138"/>
      <c r="H20" s="140"/>
      <c r="I20" s="140"/>
      <c r="J20" s="178"/>
      <c r="K20" s="178"/>
      <c r="L20" s="179"/>
      <c r="M20" s="178"/>
      <c r="N20" s="178"/>
      <c r="O20" s="176" t="s">
        <v>150</v>
      </c>
      <c r="P20" s="178"/>
    </row>
    <row r="21" spans="1:16" ht="33.75" customHeight="1">
      <c r="A21" s="138" t="s">
        <v>119</v>
      </c>
      <c r="B21" s="176" t="s">
        <v>111</v>
      </c>
      <c r="C21" s="176" t="s">
        <v>148</v>
      </c>
      <c r="D21" s="176" t="s">
        <v>163</v>
      </c>
      <c r="E21" s="176" t="s">
        <v>165</v>
      </c>
      <c r="F21" s="185">
        <f>1.15*1000</f>
        <v>1150</v>
      </c>
      <c r="G21" s="138"/>
      <c r="H21" s="140"/>
      <c r="I21" s="140"/>
      <c r="J21" s="178"/>
      <c r="K21" s="178"/>
      <c r="L21" s="179"/>
      <c r="M21" s="178"/>
      <c r="N21" s="178"/>
      <c r="O21" s="176" t="s">
        <v>150</v>
      </c>
      <c r="P21" s="178"/>
    </row>
    <row r="22" spans="1:16" ht="33.75" customHeight="1">
      <c r="A22" s="138" t="s">
        <v>120</v>
      </c>
      <c r="B22" s="176" t="s">
        <v>111</v>
      </c>
      <c r="C22" s="176" t="s">
        <v>149</v>
      </c>
      <c r="D22" s="176" t="s">
        <v>164</v>
      </c>
      <c r="E22" s="176" t="s">
        <v>165</v>
      </c>
      <c r="F22" s="185">
        <f>1.1*1000</f>
        <v>1100</v>
      </c>
      <c r="G22" s="138"/>
      <c r="H22" s="140"/>
      <c r="I22" s="140"/>
      <c r="J22" s="178"/>
      <c r="K22" s="178"/>
      <c r="L22" s="179"/>
      <c r="M22" s="178"/>
      <c r="N22" s="178"/>
      <c r="O22" s="176" t="s">
        <v>150</v>
      </c>
      <c r="P22" s="178"/>
    </row>
    <row r="23" spans="1:16" ht="12">
      <c r="A23" s="138" t="s">
        <v>121</v>
      </c>
      <c r="B23" s="138"/>
      <c r="C23" s="176"/>
      <c r="D23" s="138"/>
      <c r="E23" s="139"/>
      <c r="F23" s="138"/>
      <c r="G23" s="138"/>
      <c r="H23" s="140"/>
      <c r="I23" s="140"/>
      <c r="J23" s="34"/>
      <c r="K23" s="34"/>
      <c r="L23" s="143"/>
      <c r="M23" s="34"/>
      <c r="N23" s="34"/>
      <c r="O23" s="139"/>
      <c r="P23" s="34"/>
    </row>
    <row r="24" spans="1:16" ht="12">
      <c r="A24" s="138" t="s">
        <v>122</v>
      </c>
      <c r="B24" s="138"/>
      <c r="C24" s="176"/>
      <c r="D24" s="138"/>
      <c r="E24" s="139"/>
      <c r="F24" s="138"/>
      <c r="G24" s="138"/>
      <c r="H24" s="140"/>
      <c r="I24" s="140"/>
      <c r="J24" s="34"/>
      <c r="K24" s="34"/>
      <c r="L24" s="143"/>
      <c r="M24" s="34"/>
      <c r="N24" s="34"/>
      <c r="O24" s="139"/>
      <c r="P24" s="34"/>
    </row>
    <row r="25" spans="1:16" ht="12">
      <c r="A25" s="138" t="s">
        <v>123</v>
      </c>
      <c r="B25" s="138"/>
      <c r="C25" s="176"/>
      <c r="D25" s="138"/>
      <c r="E25" s="139"/>
      <c r="F25" s="138"/>
      <c r="G25" s="138"/>
      <c r="H25" s="140"/>
      <c r="I25" s="140"/>
      <c r="J25" s="34"/>
      <c r="K25" s="34"/>
      <c r="L25" s="143"/>
      <c r="M25" s="34"/>
      <c r="N25" s="34"/>
      <c r="O25" s="139"/>
      <c r="P25" s="34"/>
    </row>
  </sheetData>
  <sheetProtection selectLockedCells="1" selectUnlockedCells="1"/>
  <mergeCells count="4">
    <mergeCell ref="B2:C2"/>
    <mergeCell ref="E4:G4"/>
    <mergeCell ref="B6:C6"/>
    <mergeCell ref="E5:G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8"/>
  <sheetViews>
    <sheetView zoomScale="90" zoomScaleNormal="90" workbookViewId="0">
      <selection activeCell="B6" sqref="B6"/>
    </sheetView>
  </sheetViews>
  <sheetFormatPr defaultRowHeight="11.25"/>
  <cols>
    <col min="1" max="1" width="10.7109375" style="17" customWidth="1"/>
    <col min="2" max="2" width="43.140625" style="16" customWidth="1"/>
    <col min="3" max="3" width="11.42578125" style="16" customWidth="1"/>
    <col min="4" max="4" width="10.85546875" style="16" customWidth="1"/>
    <col min="5" max="5" width="12" style="16" customWidth="1"/>
    <col min="6" max="6" width="13.85546875" style="22" customWidth="1"/>
    <col min="7" max="7" width="13.85546875" style="16" customWidth="1"/>
    <col min="8" max="8" width="22.42578125" style="16" customWidth="1"/>
    <col min="9" max="9" width="21.28515625" style="16" customWidth="1"/>
    <col min="10" max="10" width="20.5703125" style="16" customWidth="1"/>
    <col min="11" max="11" width="26.7109375" style="16" customWidth="1"/>
    <col min="12" max="12" width="9.140625" style="16"/>
    <col min="13" max="13" width="22.28515625" style="16" customWidth="1"/>
    <col min="14" max="14" width="13.42578125" style="16" customWidth="1"/>
    <col min="15" max="16384" width="9.140625" style="16"/>
  </cols>
  <sheetData>
    <row r="2" spans="1:13" ht="12">
      <c r="A2" s="26" t="s">
        <v>48</v>
      </c>
      <c r="B2" s="217" t="s">
        <v>49</v>
      </c>
      <c r="C2" s="217"/>
      <c r="D2" s="217"/>
    </row>
    <row r="4" spans="1:13" s="18" customFormat="1" ht="156" customHeight="1">
      <c r="A4" s="76" t="s">
        <v>15</v>
      </c>
      <c r="B4" s="39" t="s">
        <v>21</v>
      </c>
      <c r="C4" s="39" t="s">
        <v>22</v>
      </c>
      <c r="D4" s="39" t="s">
        <v>62</v>
      </c>
      <c r="E4" s="39" t="s">
        <v>24</v>
      </c>
      <c r="F4" s="39" t="s">
        <v>2</v>
      </c>
      <c r="G4" s="39" t="s">
        <v>3</v>
      </c>
      <c r="H4" s="39" t="s">
        <v>4</v>
      </c>
      <c r="I4" s="39" t="s">
        <v>5</v>
      </c>
      <c r="J4" s="39" t="s">
        <v>46</v>
      </c>
      <c r="K4" s="39" t="s">
        <v>96</v>
      </c>
      <c r="M4" s="59"/>
    </row>
    <row r="5" spans="1:13">
      <c r="A5" s="38">
        <v>1</v>
      </c>
      <c r="B5" s="36">
        <v>2</v>
      </c>
      <c r="C5" s="36">
        <v>3</v>
      </c>
      <c r="D5" s="36">
        <v>4</v>
      </c>
      <c r="E5" s="37">
        <v>5</v>
      </c>
      <c r="F5" s="38">
        <v>6</v>
      </c>
      <c r="G5" s="36">
        <v>7</v>
      </c>
      <c r="H5" s="36">
        <v>8</v>
      </c>
      <c r="I5" s="36">
        <v>9</v>
      </c>
      <c r="J5" s="37">
        <v>10</v>
      </c>
      <c r="K5" s="38">
        <v>11</v>
      </c>
    </row>
    <row r="6" spans="1:13" ht="12">
      <c r="A6" s="49" t="s">
        <v>28</v>
      </c>
      <c r="B6" s="128" t="s">
        <v>27</v>
      </c>
      <c r="C6" s="128"/>
      <c r="D6" s="128"/>
      <c r="E6" s="128"/>
      <c r="F6" s="128"/>
      <c r="G6" s="128"/>
      <c r="H6" s="128"/>
      <c r="I6" s="128"/>
      <c r="J6" s="128"/>
      <c r="K6" s="128"/>
      <c r="L6" s="121"/>
    </row>
    <row r="7" spans="1:13" s="95" customFormat="1" ht="14.25" customHeight="1">
      <c r="A7" s="159" t="s">
        <v>29</v>
      </c>
      <c r="B7" s="128" t="s">
        <v>128</v>
      </c>
      <c r="C7" s="128"/>
      <c r="D7" s="156">
        <v>81700</v>
      </c>
      <c r="E7" s="156">
        <v>81700</v>
      </c>
      <c r="F7" s="190">
        <v>40140</v>
      </c>
      <c r="G7" s="128"/>
      <c r="H7" s="128"/>
      <c r="I7" s="128"/>
      <c r="J7" s="128"/>
      <c r="K7" s="128"/>
    </row>
    <row r="8" spans="1:13" ht="12">
      <c r="A8" s="159" t="s">
        <v>106</v>
      </c>
      <c r="B8" s="128" t="s">
        <v>129</v>
      </c>
      <c r="C8" s="128"/>
      <c r="D8" s="156">
        <v>308200</v>
      </c>
      <c r="E8" s="156">
        <v>308200</v>
      </c>
      <c r="F8" s="190">
        <v>40140</v>
      </c>
      <c r="G8" s="128"/>
      <c r="H8" s="128"/>
      <c r="I8" s="128"/>
      <c r="J8" s="128"/>
      <c r="K8" s="128"/>
    </row>
    <row r="9" spans="1:13" ht="12">
      <c r="A9" s="159" t="s">
        <v>107</v>
      </c>
      <c r="B9" s="128"/>
      <c r="C9" s="128"/>
      <c r="D9" s="156"/>
      <c r="E9" s="156"/>
      <c r="F9" s="128"/>
      <c r="G9" s="128"/>
      <c r="H9" s="128"/>
      <c r="I9" s="128"/>
      <c r="J9" s="128"/>
      <c r="K9" s="128"/>
    </row>
    <row r="10" spans="1:13" ht="12">
      <c r="A10" s="159" t="s">
        <v>108</v>
      </c>
      <c r="B10" s="128"/>
      <c r="C10" s="128"/>
      <c r="D10" s="156"/>
      <c r="E10" s="156"/>
      <c r="F10" s="128"/>
      <c r="G10" s="128"/>
      <c r="H10" s="128"/>
      <c r="I10" s="128"/>
      <c r="J10" s="128"/>
      <c r="K10" s="128"/>
    </row>
    <row r="11" spans="1:13" ht="12">
      <c r="A11" s="159" t="s">
        <v>109</v>
      </c>
      <c r="B11" s="128"/>
      <c r="C11" s="128"/>
      <c r="D11" s="156"/>
      <c r="E11" s="156"/>
      <c r="F11" s="128"/>
      <c r="G11" s="128"/>
      <c r="H11" s="128"/>
      <c r="I11" s="128"/>
      <c r="J11" s="128"/>
      <c r="K11" s="128"/>
    </row>
    <row r="12" spans="1:13" ht="12">
      <c r="A12" s="159" t="s">
        <v>110</v>
      </c>
      <c r="B12" s="128"/>
      <c r="C12" s="128"/>
      <c r="D12" s="156"/>
      <c r="E12" s="156"/>
      <c r="F12" s="128"/>
      <c r="G12" s="128"/>
      <c r="H12" s="128"/>
      <c r="I12" s="128"/>
      <c r="J12" s="128"/>
      <c r="K12" s="128"/>
    </row>
    <row r="13" spans="1:13" ht="12">
      <c r="A13" s="107"/>
      <c r="B13" s="128"/>
      <c r="C13" s="128"/>
      <c r="D13" s="156"/>
      <c r="E13" s="156"/>
      <c r="F13" s="128"/>
      <c r="G13" s="128"/>
      <c r="H13" s="128"/>
      <c r="I13" s="128"/>
      <c r="J13" s="128"/>
      <c r="K13" s="128"/>
    </row>
    <row r="14" spans="1:13" ht="12">
      <c r="A14" s="107"/>
      <c r="B14" s="128"/>
      <c r="C14" s="128"/>
      <c r="D14" s="156"/>
      <c r="E14" s="156"/>
      <c r="F14" s="128"/>
      <c r="G14" s="128"/>
      <c r="H14" s="128"/>
      <c r="I14" s="128"/>
      <c r="J14" s="128"/>
      <c r="K14" s="128"/>
    </row>
    <row r="15" spans="1:13" ht="12">
      <c r="A15" s="107"/>
      <c r="B15" s="128"/>
      <c r="C15" s="128"/>
      <c r="D15" s="156"/>
      <c r="E15" s="156"/>
      <c r="F15" s="128"/>
      <c r="G15" s="128"/>
      <c r="H15" s="128"/>
      <c r="I15" s="128"/>
      <c r="J15" s="128"/>
      <c r="K15" s="128"/>
    </row>
    <row r="16" spans="1:13" ht="12">
      <c r="A16" s="107"/>
      <c r="B16" s="128"/>
      <c r="C16" s="128"/>
      <c r="D16" s="156"/>
      <c r="E16" s="156"/>
      <c r="F16" s="128"/>
      <c r="G16" s="128"/>
      <c r="H16" s="128"/>
      <c r="I16" s="128"/>
      <c r="J16" s="128"/>
      <c r="K16" s="128"/>
    </row>
    <row r="17" spans="1:11" ht="12">
      <c r="A17" s="107"/>
      <c r="B17" s="128"/>
      <c r="C17" s="128"/>
      <c r="D17" s="156"/>
      <c r="E17" s="156"/>
      <c r="F17" s="128"/>
      <c r="G17" s="128"/>
      <c r="H17" s="128"/>
      <c r="I17" s="128"/>
      <c r="J17" s="128"/>
      <c r="K17" s="128"/>
    </row>
    <row r="18" spans="1:11" ht="12">
      <c r="A18" s="107"/>
      <c r="B18" s="128"/>
      <c r="C18" s="128"/>
      <c r="D18" s="156"/>
      <c r="E18" s="156"/>
      <c r="F18" s="128"/>
      <c r="G18" s="128"/>
      <c r="H18" s="128"/>
      <c r="I18" s="128"/>
      <c r="J18" s="128"/>
      <c r="K18" s="128"/>
    </row>
    <row r="19" spans="1:11" ht="12">
      <c r="A19" s="107"/>
      <c r="B19" s="128"/>
      <c r="C19" s="128"/>
      <c r="D19" s="156"/>
      <c r="E19" s="156"/>
      <c r="F19" s="128"/>
      <c r="G19" s="128"/>
      <c r="H19" s="128"/>
      <c r="I19" s="128"/>
      <c r="J19" s="128"/>
      <c r="K19" s="128"/>
    </row>
    <row r="20" spans="1:11" ht="12">
      <c r="A20" s="107"/>
      <c r="B20" s="128"/>
      <c r="C20" s="128"/>
      <c r="D20" s="156"/>
      <c r="E20" s="156"/>
      <c r="F20" s="128"/>
      <c r="G20" s="128"/>
      <c r="H20" s="128"/>
      <c r="I20" s="128"/>
      <c r="J20" s="128"/>
      <c r="K20" s="128"/>
    </row>
    <row r="21" spans="1:11" ht="12">
      <c r="A21" s="107"/>
      <c r="B21" s="128"/>
      <c r="C21" s="128"/>
      <c r="D21" s="156"/>
      <c r="E21" s="156"/>
      <c r="F21" s="128"/>
      <c r="G21" s="128"/>
      <c r="H21" s="128"/>
      <c r="I21" s="128"/>
      <c r="J21" s="128"/>
      <c r="K21" s="128"/>
    </row>
    <row r="22" spans="1:11" ht="12">
      <c r="A22" s="107"/>
      <c r="B22" s="128"/>
      <c r="C22" s="128"/>
      <c r="D22" s="156"/>
      <c r="E22" s="156"/>
      <c r="F22" s="128"/>
      <c r="G22" s="128"/>
      <c r="H22" s="128"/>
      <c r="I22" s="128"/>
      <c r="J22" s="128"/>
      <c r="K22" s="128"/>
    </row>
    <row r="23" spans="1:11" ht="12">
      <c r="A23" s="107"/>
      <c r="B23" s="128"/>
      <c r="C23" s="128"/>
      <c r="D23" s="156"/>
      <c r="E23" s="156"/>
      <c r="F23" s="128"/>
      <c r="G23" s="128"/>
      <c r="H23" s="128"/>
      <c r="I23" s="128"/>
      <c r="J23" s="128"/>
      <c r="K23" s="128"/>
    </row>
    <row r="24" spans="1:11" ht="12">
      <c r="A24" s="107"/>
      <c r="B24" s="128"/>
      <c r="C24" s="128"/>
      <c r="D24" s="156"/>
      <c r="E24" s="156"/>
      <c r="F24" s="128"/>
      <c r="G24" s="128"/>
      <c r="H24" s="128"/>
      <c r="I24" s="128"/>
      <c r="J24" s="128"/>
      <c r="K24" s="128"/>
    </row>
    <row r="25" spans="1:11" ht="12">
      <c r="A25" s="107"/>
      <c r="B25" s="128"/>
      <c r="C25" s="128"/>
      <c r="D25" s="156"/>
      <c r="E25" s="156"/>
      <c r="F25" s="128"/>
      <c r="G25" s="128"/>
      <c r="H25" s="128"/>
      <c r="I25" s="128"/>
      <c r="J25" s="128"/>
      <c r="K25" s="128"/>
    </row>
    <row r="26" spans="1:11" ht="12">
      <c r="A26" s="107"/>
      <c r="B26" s="128"/>
      <c r="C26" s="128"/>
      <c r="D26" s="156"/>
      <c r="E26" s="156"/>
      <c r="F26" s="128"/>
      <c r="G26" s="128"/>
      <c r="H26" s="128"/>
      <c r="I26" s="128"/>
      <c r="J26" s="128"/>
      <c r="K26" s="128"/>
    </row>
    <row r="27" spans="1:11" ht="12">
      <c r="A27" s="107"/>
      <c r="B27" s="128"/>
      <c r="C27" s="128"/>
      <c r="D27" s="156"/>
      <c r="E27" s="156"/>
      <c r="F27" s="128"/>
      <c r="G27" s="128"/>
      <c r="H27" s="128"/>
      <c r="I27" s="128"/>
      <c r="J27" s="128"/>
      <c r="K27" s="128"/>
    </row>
    <row r="28" spans="1:11" ht="12">
      <c r="A28" s="107"/>
      <c r="B28" s="128"/>
      <c r="C28" s="128"/>
      <c r="D28" s="156"/>
      <c r="E28" s="156"/>
      <c r="F28" s="128"/>
      <c r="G28" s="128"/>
      <c r="H28" s="128"/>
      <c r="I28" s="128"/>
      <c r="J28" s="128"/>
      <c r="K28" s="128"/>
    </row>
  </sheetData>
  <mergeCells count="1">
    <mergeCell ref="B2:D2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K68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K7" sqref="K7:K8"/>
    </sheetView>
  </sheetViews>
  <sheetFormatPr defaultRowHeight="11.25"/>
  <cols>
    <col min="1" max="1" width="11.5703125" style="17" customWidth="1"/>
    <col min="2" max="2" width="32.7109375" style="16" customWidth="1"/>
    <col min="3" max="3" width="10.5703125" style="16" customWidth="1"/>
    <col min="4" max="4" width="13.42578125" style="16" customWidth="1"/>
    <col min="5" max="5" width="14.42578125" style="16" customWidth="1"/>
    <col min="6" max="6" width="13.42578125" style="22" customWidth="1"/>
    <col min="7" max="7" width="12.42578125" style="16" customWidth="1"/>
    <col min="8" max="8" width="22.85546875" style="16" customWidth="1"/>
    <col min="9" max="9" width="19.140625" style="16" customWidth="1"/>
    <col min="10" max="10" width="17" style="16" customWidth="1"/>
    <col min="11" max="11" width="21.85546875" style="16" customWidth="1"/>
    <col min="12" max="16384" width="9.140625" style="16"/>
  </cols>
  <sheetData>
    <row r="2" spans="1:11" ht="16.5" customHeight="1">
      <c r="A2" s="26" t="s">
        <v>48</v>
      </c>
      <c r="B2" s="217" t="s">
        <v>49</v>
      </c>
      <c r="C2" s="217"/>
      <c r="D2" s="217"/>
    </row>
    <row r="4" spans="1:11" s="18" customFormat="1" ht="106.5" customHeight="1">
      <c r="A4" s="35" t="s">
        <v>15</v>
      </c>
      <c r="B4" s="39" t="s">
        <v>21</v>
      </c>
      <c r="C4" s="39" t="s">
        <v>22</v>
      </c>
      <c r="D4" s="39" t="s">
        <v>62</v>
      </c>
      <c r="E4" s="39" t="s">
        <v>24</v>
      </c>
      <c r="F4" s="39" t="s">
        <v>2</v>
      </c>
      <c r="G4" s="39" t="s">
        <v>3</v>
      </c>
      <c r="H4" s="39" t="s">
        <v>4</v>
      </c>
      <c r="I4" s="39" t="s">
        <v>5</v>
      </c>
      <c r="J4" s="39" t="s">
        <v>42</v>
      </c>
      <c r="K4" s="39" t="s">
        <v>61</v>
      </c>
    </row>
    <row r="5" spans="1:11">
      <c r="A5" s="38">
        <v>1</v>
      </c>
      <c r="B5" s="36">
        <v>2</v>
      </c>
      <c r="C5" s="36">
        <v>3</v>
      </c>
      <c r="D5" s="36">
        <v>4</v>
      </c>
      <c r="E5" s="37">
        <v>5</v>
      </c>
      <c r="F5" s="38">
        <v>6</v>
      </c>
      <c r="G5" s="36">
        <v>7</v>
      </c>
      <c r="H5" s="36">
        <v>8</v>
      </c>
      <c r="I5" s="36">
        <v>9</v>
      </c>
      <c r="J5" s="37">
        <v>10</v>
      </c>
      <c r="K5" s="122">
        <v>11</v>
      </c>
    </row>
    <row r="6" spans="1:11" s="21" customFormat="1" ht="12">
      <c r="A6" s="128" t="s">
        <v>30</v>
      </c>
      <c r="B6" s="222" t="s">
        <v>54</v>
      </c>
      <c r="C6" s="223"/>
      <c r="D6" s="223"/>
      <c r="E6" s="223"/>
      <c r="F6" s="223"/>
      <c r="G6" s="223"/>
      <c r="H6" s="223"/>
      <c r="I6" s="223"/>
      <c r="J6" s="223"/>
      <c r="K6" s="224"/>
    </row>
    <row r="7" spans="1:11" s="50" customFormat="1" ht="15.75" customHeight="1">
      <c r="A7" s="128" t="s">
        <v>31</v>
      </c>
      <c r="B7" s="189" t="s">
        <v>126</v>
      </c>
      <c r="C7" s="164"/>
      <c r="D7" s="166">
        <v>14209.47</v>
      </c>
      <c r="E7" s="166">
        <v>14209.47</v>
      </c>
      <c r="F7" s="168">
        <v>39659</v>
      </c>
      <c r="G7" s="163"/>
      <c r="H7" s="164"/>
      <c r="I7" s="164"/>
      <c r="J7" s="128"/>
      <c r="K7" s="160" t="s">
        <v>127</v>
      </c>
    </row>
    <row r="8" spans="1:11" s="50" customFormat="1" ht="16.5" customHeight="1">
      <c r="A8" s="128" t="s">
        <v>32</v>
      </c>
      <c r="B8" s="189" t="s">
        <v>126</v>
      </c>
      <c r="C8" s="161"/>
      <c r="D8" s="166">
        <v>14209.47</v>
      </c>
      <c r="E8" s="166">
        <v>14209.47</v>
      </c>
      <c r="F8" s="168">
        <v>39659</v>
      </c>
      <c r="G8" s="163"/>
      <c r="H8" s="164"/>
      <c r="I8" s="161"/>
      <c r="J8" s="128"/>
      <c r="K8" s="160" t="s">
        <v>127</v>
      </c>
    </row>
    <row r="9" spans="1:11" s="50" customFormat="1" ht="23.25" customHeight="1">
      <c r="A9" s="128" t="s">
        <v>33</v>
      </c>
      <c r="B9" s="161"/>
      <c r="C9" s="161"/>
      <c r="D9" s="162"/>
      <c r="E9" s="167"/>
      <c r="F9" s="168"/>
      <c r="G9" s="163"/>
      <c r="H9" s="164"/>
      <c r="I9" s="161"/>
      <c r="J9" s="128"/>
      <c r="K9" s="160"/>
    </row>
    <row r="10" spans="1:11" s="50" customFormat="1" ht="15" customHeight="1">
      <c r="A10" s="128" t="s">
        <v>34</v>
      </c>
      <c r="B10" s="161"/>
      <c r="C10" s="161"/>
      <c r="D10" s="162"/>
      <c r="E10" s="167"/>
      <c r="F10" s="168"/>
      <c r="G10" s="163"/>
      <c r="H10" s="164"/>
      <c r="I10" s="161"/>
      <c r="J10" s="128"/>
      <c r="K10" s="160"/>
    </row>
    <row r="11" spans="1:11" s="50" customFormat="1" ht="16.5" customHeight="1">
      <c r="A11" s="128" t="s">
        <v>35</v>
      </c>
      <c r="B11" s="161"/>
      <c r="C11" s="161"/>
      <c r="D11" s="162"/>
      <c r="E11" s="167"/>
      <c r="F11" s="168"/>
      <c r="G11" s="163"/>
      <c r="H11" s="164"/>
      <c r="I11" s="161"/>
      <c r="J11" s="128"/>
      <c r="K11" s="160"/>
    </row>
    <row r="12" spans="1:11" s="50" customFormat="1" ht="16.5" customHeight="1">
      <c r="A12" s="128" t="s">
        <v>36</v>
      </c>
      <c r="B12" s="161"/>
      <c r="C12" s="161"/>
      <c r="D12" s="162"/>
      <c r="E12" s="167"/>
      <c r="F12" s="168"/>
      <c r="G12" s="163"/>
      <c r="H12" s="164"/>
      <c r="I12" s="161"/>
      <c r="J12" s="128"/>
      <c r="K12" s="160"/>
    </row>
    <row r="13" spans="1:11" s="50" customFormat="1" ht="16.5" customHeight="1">
      <c r="A13" s="128" t="s">
        <v>37</v>
      </c>
      <c r="B13" s="161"/>
      <c r="C13" s="161"/>
      <c r="D13" s="162"/>
      <c r="E13" s="167"/>
      <c r="F13" s="168"/>
      <c r="G13" s="163"/>
      <c r="H13" s="164"/>
      <c r="I13" s="161"/>
      <c r="J13" s="128"/>
      <c r="K13" s="160"/>
    </row>
    <row r="14" spans="1:11" s="50" customFormat="1" ht="16.5" customHeight="1">
      <c r="A14" s="128" t="s">
        <v>55</v>
      </c>
      <c r="B14" s="161"/>
      <c r="C14" s="161"/>
      <c r="D14" s="162"/>
      <c r="E14" s="167"/>
      <c r="F14" s="168"/>
      <c r="G14" s="163"/>
      <c r="H14" s="164"/>
      <c r="I14" s="161"/>
      <c r="J14" s="128"/>
      <c r="K14" s="160"/>
    </row>
    <row r="15" spans="1:11" s="50" customFormat="1" ht="16.5" customHeight="1">
      <c r="A15" s="128" t="s">
        <v>56</v>
      </c>
      <c r="B15" s="161"/>
      <c r="C15" s="161"/>
      <c r="D15" s="162"/>
      <c r="E15" s="167"/>
      <c r="F15" s="168"/>
      <c r="G15" s="163"/>
      <c r="H15" s="164"/>
      <c r="I15" s="161"/>
      <c r="J15" s="128"/>
      <c r="K15" s="160"/>
    </row>
    <row r="16" spans="1:11" s="50" customFormat="1" ht="16.5" customHeight="1">
      <c r="A16" s="128" t="s">
        <v>57</v>
      </c>
      <c r="B16" s="161"/>
      <c r="C16" s="161"/>
      <c r="D16" s="162"/>
      <c r="E16" s="167"/>
      <c r="F16" s="168"/>
      <c r="G16" s="163"/>
      <c r="H16" s="164"/>
      <c r="I16" s="161"/>
      <c r="J16" s="128"/>
      <c r="K16" s="160"/>
    </row>
    <row r="17" spans="1:11" s="50" customFormat="1" ht="16.5" customHeight="1">
      <c r="A17" s="128" t="s">
        <v>58</v>
      </c>
      <c r="B17" s="161"/>
      <c r="C17" s="161"/>
      <c r="D17" s="162"/>
      <c r="E17" s="161"/>
      <c r="F17" s="161"/>
      <c r="G17" s="163"/>
      <c r="H17" s="164"/>
      <c r="I17" s="161"/>
      <c r="J17" s="128"/>
      <c r="K17" s="160"/>
    </row>
    <row r="18" spans="1:11" s="50" customFormat="1" ht="16.5" customHeight="1">
      <c r="A18" s="128" t="s">
        <v>59</v>
      </c>
      <c r="B18" s="161"/>
      <c r="C18" s="161"/>
      <c r="D18" s="162"/>
      <c r="E18" s="161"/>
      <c r="F18" s="161"/>
      <c r="G18" s="163"/>
      <c r="H18" s="164"/>
      <c r="I18" s="161"/>
      <c r="J18" s="128"/>
      <c r="K18" s="160"/>
    </row>
    <row r="19" spans="1:11" s="50" customFormat="1" ht="16.5" customHeight="1">
      <c r="A19" s="128" t="s">
        <v>60</v>
      </c>
      <c r="B19" s="161"/>
      <c r="C19" s="161"/>
      <c r="D19" s="162"/>
      <c r="E19" s="161"/>
      <c r="F19" s="161"/>
      <c r="G19" s="163"/>
      <c r="H19" s="164"/>
      <c r="I19" s="161"/>
      <c r="J19" s="128"/>
      <c r="K19" s="161"/>
    </row>
    <row r="20" spans="1:11" s="50" customFormat="1" ht="16.5" customHeight="1">
      <c r="A20" s="128" t="s">
        <v>63</v>
      </c>
      <c r="B20" s="161"/>
      <c r="C20" s="161"/>
      <c r="D20" s="162"/>
      <c r="E20" s="161"/>
      <c r="F20" s="161"/>
      <c r="G20" s="163"/>
      <c r="H20" s="164"/>
      <c r="I20" s="161"/>
      <c r="J20" s="128"/>
      <c r="K20" s="161"/>
    </row>
    <row r="21" spans="1:11" s="50" customFormat="1" ht="16.5" customHeight="1">
      <c r="A21" s="128" t="s">
        <v>64</v>
      </c>
      <c r="B21" s="161"/>
      <c r="C21" s="161"/>
      <c r="D21" s="162"/>
      <c r="E21" s="161"/>
      <c r="F21" s="161"/>
      <c r="G21" s="163"/>
      <c r="H21" s="164"/>
      <c r="I21" s="161"/>
      <c r="J21" s="128"/>
      <c r="K21" s="160"/>
    </row>
    <row r="22" spans="1:11" s="50" customFormat="1" ht="16.5" customHeight="1">
      <c r="A22" s="128" t="s">
        <v>65</v>
      </c>
      <c r="B22" s="161"/>
      <c r="C22" s="161"/>
      <c r="D22" s="162"/>
      <c r="E22" s="161"/>
      <c r="F22" s="161"/>
      <c r="G22" s="163"/>
      <c r="H22" s="164"/>
      <c r="I22" s="161"/>
      <c r="J22" s="128"/>
      <c r="K22" s="160"/>
    </row>
    <row r="23" spans="1:11" s="50" customFormat="1" ht="16.5" customHeight="1">
      <c r="A23" s="128" t="s">
        <v>66</v>
      </c>
      <c r="B23" s="161"/>
      <c r="C23" s="161"/>
      <c r="D23" s="162"/>
      <c r="E23" s="161"/>
      <c r="F23" s="161"/>
      <c r="G23" s="163"/>
      <c r="H23" s="164"/>
      <c r="I23" s="161"/>
      <c r="J23" s="128"/>
      <c r="K23" s="160"/>
    </row>
    <row r="24" spans="1:11" s="50" customFormat="1" ht="16.5" customHeight="1">
      <c r="A24" s="128" t="s">
        <v>67</v>
      </c>
      <c r="B24" s="161"/>
      <c r="C24" s="161"/>
      <c r="D24" s="162"/>
      <c r="E24" s="161"/>
      <c r="F24" s="161"/>
      <c r="G24" s="163"/>
      <c r="H24" s="164"/>
      <c r="I24" s="161"/>
      <c r="J24" s="128"/>
      <c r="K24" s="160"/>
    </row>
    <row r="25" spans="1:11" s="50" customFormat="1" ht="16.5" customHeight="1">
      <c r="A25" s="128" t="s">
        <v>68</v>
      </c>
      <c r="B25" s="161"/>
      <c r="C25" s="161"/>
      <c r="D25" s="162"/>
      <c r="E25" s="161"/>
      <c r="F25" s="161"/>
      <c r="G25" s="163"/>
      <c r="H25" s="164"/>
      <c r="I25" s="161"/>
      <c r="J25" s="128"/>
      <c r="K25" s="161"/>
    </row>
    <row r="26" spans="1:11" s="50" customFormat="1" ht="16.5" customHeight="1">
      <c r="A26" s="128" t="s">
        <v>69</v>
      </c>
      <c r="B26" s="161"/>
      <c r="C26" s="161"/>
      <c r="D26" s="162"/>
      <c r="E26" s="161"/>
      <c r="F26" s="161"/>
      <c r="G26" s="163"/>
      <c r="H26" s="164"/>
      <c r="I26" s="161"/>
      <c r="J26" s="128"/>
      <c r="K26" s="160"/>
    </row>
    <row r="27" spans="1:11" s="50" customFormat="1" ht="16.5" customHeight="1">
      <c r="A27" s="128" t="s">
        <v>70</v>
      </c>
      <c r="B27" s="161"/>
      <c r="C27" s="161"/>
      <c r="D27" s="162"/>
      <c r="E27" s="161"/>
      <c r="F27" s="161"/>
      <c r="G27" s="163"/>
      <c r="H27" s="164"/>
      <c r="I27" s="161"/>
      <c r="J27" s="128"/>
      <c r="K27" s="160"/>
    </row>
    <row r="28" spans="1:11" s="50" customFormat="1" ht="16.5" customHeight="1">
      <c r="A28" s="128" t="s">
        <v>71</v>
      </c>
      <c r="B28" s="161"/>
      <c r="C28" s="161"/>
      <c r="D28" s="162"/>
      <c r="E28" s="161"/>
      <c r="F28" s="161"/>
      <c r="G28" s="163"/>
      <c r="H28" s="164"/>
      <c r="I28" s="161"/>
      <c r="J28" s="128"/>
      <c r="K28" s="161"/>
    </row>
    <row r="29" spans="1:11" s="50" customFormat="1" ht="16.5" customHeight="1">
      <c r="A29" s="128" t="s">
        <v>72</v>
      </c>
      <c r="B29" s="161"/>
      <c r="C29" s="161"/>
      <c r="D29" s="162"/>
      <c r="E29" s="161"/>
      <c r="F29" s="161"/>
      <c r="G29" s="163"/>
      <c r="H29" s="164"/>
      <c r="I29" s="161"/>
      <c r="J29" s="128"/>
      <c r="K29" s="161"/>
    </row>
    <row r="30" spans="1:11" s="50" customFormat="1" ht="16.5" customHeight="1">
      <c r="A30" s="128" t="s">
        <v>73</v>
      </c>
      <c r="B30" s="161"/>
      <c r="C30" s="161"/>
      <c r="D30" s="162"/>
      <c r="E30" s="161"/>
      <c r="F30" s="161"/>
      <c r="G30" s="163"/>
      <c r="H30" s="164"/>
      <c r="I30" s="161"/>
      <c r="J30" s="128"/>
      <c r="K30" s="160"/>
    </row>
    <row r="31" spans="1:11" s="50" customFormat="1" ht="16.5" customHeight="1">
      <c r="A31" s="128" t="s">
        <v>74</v>
      </c>
      <c r="B31" s="161"/>
      <c r="C31" s="161"/>
      <c r="D31" s="162"/>
      <c r="E31" s="161"/>
      <c r="F31" s="161"/>
      <c r="G31" s="163"/>
      <c r="H31" s="164"/>
      <c r="I31" s="161"/>
      <c r="J31" s="128"/>
      <c r="K31" s="161"/>
    </row>
    <row r="32" spans="1:11" s="50" customFormat="1" ht="16.5" customHeight="1">
      <c r="A32" s="128" t="s">
        <v>75</v>
      </c>
      <c r="B32" s="161"/>
      <c r="C32" s="161"/>
      <c r="D32" s="162"/>
      <c r="E32" s="161"/>
      <c r="F32" s="161"/>
      <c r="G32" s="163"/>
      <c r="H32" s="164"/>
      <c r="I32" s="161"/>
      <c r="J32" s="128"/>
      <c r="K32" s="160"/>
    </row>
    <row r="33" spans="1:11" s="50" customFormat="1" ht="16.5" customHeight="1">
      <c r="A33" s="128" t="s">
        <v>76</v>
      </c>
      <c r="B33" s="161"/>
      <c r="C33" s="161"/>
      <c r="D33" s="162"/>
      <c r="E33" s="161"/>
      <c r="F33" s="161"/>
      <c r="G33" s="163"/>
      <c r="H33" s="164"/>
      <c r="I33" s="161"/>
      <c r="J33" s="128"/>
      <c r="K33" s="160"/>
    </row>
    <row r="34" spans="1:11" s="50" customFormat="1" ht="16.5" customHeight="1">
      <c r="A34" s="128" t="s">
        <v>77</v>
      </c>
      <c r="B34" s="161"/>
      <c r="C34" s="161"/>
      <c r="D34" s="162"/>
      <c r="E34" s="161"/>
      <c r="F34" s="161"/>
      <c r="G34" s="163"/>
      <c r="H34" s="164"/>
      <c r="I34" s="161"/>
      <c r="J34" s="128"/>
      <c r="K34" s="160"/>
    </row>
    <row r="35" spans="1:11" s="50" customFormat="1" ht="16.5" customHeight="1">
      <c r="A35" s="128" t="s">
        <v>78</v>
      </c>
      <c r="B35" s="161"/>
      <c r="C35" s="161"/>
      <c r="D35" s="162"/>
      <c r="E35" s="161"/>
      <c r="F35" s="161"/>
      <c r="G35" s="163"/>
      <c r="H35" s="164"/>
      <c r="I35" s="161"/>
      <c r="J35" s="128"/>
      <c r="K35" s="161"/>
    </row>
    <row r="36" spans="1:11" s="50" customFormat="1" ht="16.5" customHeight="1">
      <c r="A36" s="128" t="s">
        <v>79</v>
      </c>
      <c r="B36" s="161"/>
      <c r="C36" s="161"/>
      <c r="D36" s="162"/>
      <c r="E36" s="161"/>
      <c r="F36" s="161"/>
      <c r="G36" s="163"/>
      <c r="H36" s="164"/>
      <c r="I36" s="161"/>
      <c r="J36" s="128"/>
      <c r="K36" s="161"/>
    </row>
    <row r="37" spans="1:11" s="50" customFormat="1" ht="16.5" customHeight="1">
      <c r="A37" s="128" t="s">
        <v>80</v>
      </c>
      <c r="B37" s="161"/>
      <c r="C37" s="161"/>
      <c r="D37" s="162"/>
      <c r="E37" s="161"/>
      <c r="F37" s="161"/>
      <c r="G37" s="163"/>
      <c r="H37" s="164"/>
      <c r="I37" s="161"/>
      <c r="J37" s="128"/>
      <c r="K37" s="161"/>
    </row>
    <row r="38" spans="1:11" s="50" customFormat="1" ht="16.5" customHeight="1">
      <c r="A38" s="128" t="s">
        <v>81</v>
      </c>
      <c r="B38" s="161"/>
      <c r="C38" s="161"/>
      <c r="D38" s="162"/>
      <c r="E38" s="161"/>
      <c r="F38" s="161"/>
      <c r="G38" s="163"/>
      <c r="H38" s="164"/>
      <c r="I38" s="161"/>
      <c r="J38" s="128"/>
      <c r="K38" s="160"/>
    </row>
    <row r="39" spans="1:11" s="50" customFormat="1" ht="16.5" customHeight="1">
      <c r="A39" s="128" t="s">
        <v>82</v>
      </c>
      <c r="B39" s="161"/>
      <c r="C39" s="161"/>
      <c r="D39" s="162"/>
      <c r="E39" s="161"/>
      <c r="F39" s="161"/>
      <c r="G39" s="163"/>
      <c r="H39" s="164"/>
      <c r="I39" s="161"/>
      <c r="J39" s="128"/>
      <c r="K39" s="160"/>
    </row>
    <row r="40" spans="1:11" s="50" customFormat="1" ht="16.5" customHeight="1">
      <c r="A40" s="128" t="s">
        <v>83</v>
      </c>
      <c r="B40" s="161"/>
      <c r="C40" s="161"/>
      <c r="D40" s="162"/>
      <c r="E40" s="161"/>
      <c r="F40" s="161"/>
      <c r="G40" s="163"/>
      <c r="H40" s="164"/>
      <c r="I40" s="161"/>
      <c r="J40" s="128"/>
      <c r="K40" s="160"/>
    </row>
    <row r="41" spans="1:11" s="50" customFormat="1" ht="16.5" customHeight="1">
      <c r="A41" s="128" t="s">
        <v>84</v>
      </c>
      <c r="B41" s="161"/>
      <c r="C41" s="161"/>
      <c r="D41" s="162"/>
      <c r="E41" s="161"/>
      <c r="F41" s="161"/>
      <c r="G41" s="163"/>
      <c r="H41" s="164"/>
      <c r="I41" s="161"/>
      <c r="J41" s="128"/>
      <c r="K41" s="160"/>
    </row>
    <row r="42" spans="1:11" s="50" customFormat="1" ht="16.5" customHeight="1">
      <c r="A42" s="128" t="s">
        <v>85</v>
      </c>
      <c r="B42" s="161"/>
      <c r="C42" s="161"/>
      <c r="D42" s="162"/>
      <c r="E42" s="161"/>
      <c r="F42" s="161"/>
      <c r="G42" s="163"/>
      <c r="H42" s="164"/>
      <c r="I42" s="161"/>
      <c r="J42" s="128"/>
      <c r="K42" s="160"/>
    </row>
    <row r="43" spans="1:11" s="50" customFormat="1" ht="16.5" customHeight="1">
      <c r="A43" s="128" t="s">
        <v>86</v>
      </c>
      <c r="B43" s="161"/>
      <c r="C43" s="161"/>
      <c r="D43" s="162"/>
      <c r="E43" s="161"/>
      <c r="F43" s="161"/>
      <c r="G43" s="163"/>
      <c r="H43" s="164"/>
      <c r="I43" s="161"/>
      <c r="J43" s="128"/>
      <c r="K43" s="160"/>
    </row>
    <row r="44" spans="1:11" s="50" customFormat="1" ht="16.5" customHeight="1">
      <c r="A44" s="128" t="s">
        <v>87</v>
      </c>
      <c r="B44" s="161"/>
      <c r="C44" s="161"/>
      <c r="D44" s="162"/>
      <c r="E44" s="161"/>
      <c r="F44" s="161"/>
      <c r="G44" s="163"/>
      <c r="H44" s="164"/>
      <c r="I44" s="161"/>
      <c r="J44" s="128"/>
      <c r="K44" s="160"/>
    </row>
    <row r="45" spans="1:11" s="50" customFormat="1" ht="16.5" customHeight="1">
      <c r="A45" s="128" t="s">
        <v>88</v>
      </c>
      <c r="B45" s="161"/>
      <c r="C45" s="161"/>
      <c r="D45" s="162"/>
      <c r="E45" s="161"/>
      <c r="F45" s="161"/>
      <c r="G45" s="163"/>
      <c r="H45" s="164"/>
      <c r="I45" s="161"/>
      <c r="J45" s="128"/>
      <c r="K45" s="160"/>
    </row>
    <row r="46" spans="1:11" s="50" customFormat="1" ht="16.5" customHeight="1">
      <c r="A46" s="128" t="s">
        <v>89</v>
      </c>
      <c r="B46" s="161"/>
      <c r="C46" s="161"/>
      <c r="D46" s="162"/>
      <c r="E46" s="161"/>
      <c r="F46" s="161"/>
      <c r="G46" s="163"/>
      <c r="H46" s="164"/>
      <c r="I46" s="161"/>
      <c r="J46" s="128"/>
      <c r="K46" s="160"/>
    </row>
    <row r="47" spans="1:11" s="50" customFormat="1" ht="16.5" customHeight="1">
      <c r="A47" s="128" t="s">
        <v>90</v>
      </c>
      <c r="B47" s="161"/>
      <c r="C47" s="161"/>
      <c r="D47" s="162"/>
      <c r="E47" s="161"/>
      <c r="F47" s="161"/>
      <c r="G47" s="163"/>
      <c r="H47" s="164"/>
      <c r="I47" s="161"/>
      <c r="J47" s="128"/>
      <c r="K47" s="160"/>
    </row>
    <row r="48" spans="1:11" s="50" customFormat="1" ht="16.5" customHeight="1">
      <c r="A48" s="128" t="s">
        <v>91</v>
      </c>
      <c r="B48" s="161"/>
      <c r="C48" s="161"/>
      <c r="D48" s="162"/>
      <c r="E48" s="161"/>
      <c r="F48" s="161"/>
      <c r="G48" s="163"/>
      <c r="H48" s="164"/>
      <c r="I48" s="161"/>
      <c r="J48" s="128"/>
      <c r="K48" s="160"/>
    </row>
    <row r="49" spans="1:11" s="50" customFormat="1" ht="16.5" customHeight="1">
      <c r="A49" s="128" t="s">
        <v>92</v>
      </c>
      <c r="B49" s="161"/>
      <c r="C49" s="161"/>
      <c r="D49" s="162"/>
      <c r="E49" s="161"/>
      <c r="F49" s="161"/>
      <c r="G49" s="163"/>
      <c r="H49" s="164"/>
      <c r="I49" s="161"/>
      <c r="J49" s="128"/>
      <c r="K49" s="160"/>
    </row>
    <row r="50" spans="1:11" s="50" customFormat="1" ht="16.5" customHeight="1">
      <c r="A50" s="128" t="s">
        <v>93</v>
      </c>
      <c r="B50" s="161"/>
      <c r="C50" s="161"/>
      <c r="D50" s="162"/>
      <c r="E50" s="161"/>
      <c r="F50" s="168"/>
      <c r="G50" s="163"/>
      <c r="H50" s="164"/>
      <c r="I50" s="161"/>
      <c r="J50" s="128"/>
      <c r="K50" s="128"/>
    </row>
    <row r="51" spans="1:11" s="50" customFormat="1" ht="16.5" customHeight="1">
      <c r="A51" s="128" t="s">
        <v>94</v>
      </c>
      <c r="B51" s="161"/>
      <c r="C51" s="161"/>
      <c r="D51" s="162"/>
      <c r="E51" s="167"/>
      <c r="F51" s="168"/>
      <c r="G51" s="163"/>
      <c r="H51" s="164"/>
      <c r="I51" s="161"/>
      <c r="J51" s="128"/>
      <c r="K51" s="128"/>
    </row>
    <row r="52" spans="1:11" s="50" customFormat="1" ht="16.5" customHeight="1">
      <c r="A52" s="128" t="s">
        <v>95</v>
      </c>
      <c r="B52" s="161"/>
      <c r="C52" s="161"/>
      <c r="D52" s="162"/>
      <c r="E52" s="167"/>
      <c r="F52" s="168"/>
      <c r="G52" s="163"/>
      <c r="H52" s="164"/>
      <c r="I52" s="161"/>
      <c r="J52" s="128"/>
      <c r="K52" s="128"/>
    </row>
    <row r="53" spans="1:11" ht="12">
      <c r="A53" s="164"/>
      <c r="B53" s="164" t="s">
        <v>43</v>
      </c>
      <c r="C53" s="169"/>
      <c r="D53" s="165">
        <f>SUM(D7:D52)</f>
        <v>28418.94</v>
      </c>
      <c r="E53" s="167"/>
      <c r="F53" s="170"/>
      <c r="G53" s="164"/>
      <c r="H53" s="171"/>
      <c r="I53" s="164"/>
      <c r="J53" s="171"/>
      <c r="K53" s="128"/>
    </row>
    <row r="56" spans="1:11">
      <c r="D56" s="53"/>
    </row>
    <row r="60" spans="1:11">
      <c r="F60" s="16"/>
    </row>
    <row r="61" spans="1:11">
      <c r="F61" s="16"/>
    </row>
    <row r="62" spans="1:11">
      <c r="F62" s="16"/>
    </row>
    <row r="63" spans="1:11">
      <c r="F63" s="16"/>
    </row>
    <row r="64" spans="1:11">
      <c r="F64" s="16"/>
    </row>
    <row r="65" spans="6:6">
      <c r="F65" s="16"/>
    </row>
    <row r="66" spans="6:6">
      <c r="F66" s="16"/>
    </row>
    <row r="67" spans="6:6">
      <c r="F67" s="16"/>
    </row>
    <row r="68" spans="6:6">
      <c r="F68" s="16"/>
    </row>
  </sheetData>
  <mergeCells count="2">
    <mergeCell ref="B6:K6"/>
    <mergeCell ref="B2:D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</vt:lpstr>
      <vt:lpstr>Раздел 1.1 жил.фонд </vt:lpstr>
      <vt:lpstr>Раздел 1.2 отд.ст.зд. и стр.</vt:lpstr>
      <vt:lpstr>Раздел 1.3 отд.соор </vt:lpstr>
      <vt:lpstr>Раздел 2.1 трансп.</vt:lpstr>
      <vt:lpstr>Раздел 2.2  дв.имущ.  </vt:lpstr>
      <vt:lpstr>титул!Область_печати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ber</cp:lastModifiedBy>
  <cp:lastPrinted>2019-02-28T07:04:58Z</cp:lastPrinted>
  <dcterms:created xsi:type="dcterms:W3CDTF">2012-04-16T14:05:55Z</dcterms:created>
  <dcterms:modified xsi:type="dcterms:W3CDTF">2019-03-07T01:40:06Z</dcterms:modified>
</cp:coreProperties>
</file>