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890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<sst xmlns="http://schemas.openxmlformats.org/spreadsheetml/2006/main" count="36" uniqueCount="26">
  <si>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</si>
  <si>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2016 год</t>
  </si>
  <si>
    <t>Ожидаемая оценка исполнения</t>
  </si>
  <si>
    <t>Уточненный бюджет</t>
  </si>
  <si>
    <t>Проект</t>
  </si>
  <si>
    <t>сумма, тыс.руб..</t>
  </si>
  <si>
    <t>уд.вес,%</t>
  </si>
  <si>
    <t>Расходы бюджет-ИТОГО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</si>
  <si>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</si>
  <si>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</si>
  <si>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</si>
  <si>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</si>
  <si>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</si>
  <si>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</si>
  <si>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</si>
  <si>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Здравоохранение</t>
  </si>
  <si>
    <t>Соц.политика</t>
  </si>
  <si>
    <t>Физическая культура</t>
  </si>
  <si>
    <t>Периодическая печать</t>
  </si>
  <si>
    <t>Обслуживание внутреннего долга</t>
  </si>
  <si>
    <t>Дотации</t>
  </si>
  <si>
    <t>Условно-утвержденные расходы</t>
  </si>
  <si>
    <t>2017 год</t>
  </si>
  <si>
    <t>2018 год</t>
  </si>
  <si>
    <t>2019 год</t>
  </si>
  <si>
    <t>2016год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</si>
</sst>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3" fontId="3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45"/>
  <sheetViews>
    <sheetView tabSelected="1" zoomScalePageLayoutView="0" workbookViewId="0" topLeftCell="A1">
      <selection activeCell="B2" sqref="B1:B2"/>
    </sheetView>
  </sheetViews>
  <sheetFormatPr defaultColWidth="9.00390625" defaultRowHeight="12.75"/>
  <cols>
    <col min="2" max="2" width="24.00390625" style="0" bestFit="1" customWidth="1"/>
    <col min="3" max="3" width="18.00390625" style="0" customWidth="1"/>
    <col min="4" max="4" width="11.125" style="0" customWidth="1"/>
    <col min="5" max="5" width="11.25390625" style="0" customWidth="1"/>
    <col min="6" max="11" width="14.875" style="0" customWidth="1"/>
    <col min="12" max="12" width="12.00390625" style="0" customWidth="1"/>
  </cols>
  <sheetData>
    <row r="3" ht="13.5" thickBot="1"/>
    <row r="4" spans="2:12" ht="15.75">
      <c r="B4" s="15" t="s">
        <v>0</v>
      </c>
      <c r="C4" s="23" t="s">
        <v>1</v>
      </c>
      <c r="D4" s="24"/>
      <c r="E4" s="23" t="s">
        <v>25</v>
      </c>
      <c r="F4" s="24"/>
      <c r="G4" s="23" t="s">
        <v>22</v>
      </c>
      <c r="H4" s="24"/>
      <c r="I4" s="23" t="s">
        <v>23</v>
      </c>
      <c r="J4" s="24"/>
      <c r="K4" s="23" t="s">
        <v>24</v>
      </c>
      <c r="L4" s="25"/>
    </row>
    <row r="5" spans="2:12" ht="63.75" customHeight="1">
      <c r="B5" s="16"/>
      <c r="C5" s="18" t="s">
        <v>2</v>
      </c>
      <c r="D5" s="19"/>
      <c r="E5" s="20" t="s">
        <v>3</v>
      </c>
      <c r="F5" s="21"/>
      <c r="G5" s="20" t="s">
        <v>4</v>
      </c>
      <c r="H5" s="21"/>
      <c r="I5" s="20" t="s">
        <v>4</v>
      </c>
      <c r="J5" s="21"/>
      <c r="K5" s="20" t="s">
        <v>4</v>
      </c>
      <c r="L5" s="22"/>
    </row>
    <row r="6" spans="2:12" ht="31.5">
      <c r="B6" s="17"/>
      <c r="C6" s="3" t="s">
        <v>5</v>
      </c>
      <c r="D6" s="4" t="s">
        <v>6</v>
      </c>
      <c r="E6" s="3" t="s">
        <v>5</v>
      </c>
      <c r="F6" s="4" t="s">
        <v>6</v>
      </c>
      <c r="G6" s="3" t="s">
        <v>5</v>
      </c>
      <c r="H6" s="4" t="s">
        <v>6</v>
      </c>
      <c r="I6" s="3" t="s">
        <v>5</v>
      </c>
      <c r="J6" s="4" t="s">
        <v>6</v>
      </c>
      <c r="K6" s="3" t="s">
        <v>5</v>
      </c>
      <c r="L6" s="5" t="s">
        <v>6</v>
      </c>
    </row>
    <row r="7" spans="2:12" ht="31.5">
      <c r="B7" s="6" t="s">
        <v>7</v>
      </c>
      <c r="C7" s="10">
        <f>SUM(C8:C21)</f>
        <v>2221049.5</v>
      </c>
      <c r="D7" s="9">
        <f>C7/C7*100</f>
        <v>100</v>
      </c>
      <c r="E7" s="10">
        <f>SUM(E8:E21)</f>
        <v>2223514.5</v>
      </c>
      <c r="F7" s="9">
        <f>E7/E7*100</f>
        <v>100</v>
      </c>
      <c r="G7" s="10">
        <f>SUM(G8:G21)</f>
        <v>1563099.5</v>
      </c>
      <c r="H7" s="9">
        <f>G7/G7*100</f>
        <v>100</v>
      </c>
      <c r="I7" s="10">
        <f>SUM(I8:I21)</f>
        <v>1474757.0999999999</v>
      </c>
      <c r="J7" s="9">
        <f>I7/I7*100</f>
        <v>100</v>
      </c>
      <c r="K7" s="10">
        <f>SUM(K8:K21)</f>
        <v>1479765.7</v>
      </c>
      <c r="L7" s="13">
        <f>K7/K7*100</f>
        <v>100</v>
      </c>
    </row>
    <row r="8" spans="2:12" ht="31.5">
      <c r="B8" s="7" t="s">
        <v>8</v>
      </c>
      <c r="C8" s="10">
        <v>54313.5</v>
      </c>
      <c r="D8" s="9">
        <f>C8/C7*100</f>
        <v>2.445397997658314</v>
      </c>
      <c r="E8" s="10">
        <v>53687.9</v>
      </c>
      <c r="F8" s="9">
        <f>E8/E7*100</f>
        <v>2.414551378009903</v>
      </c>
      <c r="G8" s="10">
        <v>44392.4</v>
      </c>
      <c r="H8" s="9">
        <f>G8/G7*100</f>
        <v>2.8400239396148486</v>
      </c>
      <c r="I8" s="10">
        <v>40237.5</v>
      </c>
      <c r="J8" s="9">
        <f>I8/I7*100</f>
        <v>2.728415411595577</v>
      </c>
      <c r="K8" s="10">
        <v>39735.5</v>
      </c>
      <c r="L8" s="13">
        <f>K8/K7*100</f>
        <v>2.6852561861651476</v>
      </c>
    </row>
    <row r="9" spans="2:12" ht="15.75">
      <c r="B9" s="7" t="s">
        <v>9</v>
      </c>
      <c r="C9" s="10">
        <v>1687.6</v>
      </c>
      <c r="D9" s="9">
        <f>C9/C7*100</f>
        <v>0.07598209765248365</v>
      </c>
      <c r="E9" s="10">
        <v>1687.6</v>
      </c>
      <c r="F9" s="9">
        <f>E9/E7*100</f>
        <v>0.0758978634949311</v>
      </c>
      <c r="G9" s="10">
        <v>1472.8</v>
      </c>
      <c r="H9" s="9">
        <f>G9/G7*100</f>
        <v>0.09422304850075124</v>
      </c>
      <c r="I9" s="10">
        <v>1472.8</v>
      </c>
      <c r="J9" s="9">
        <f>I9/I7*100</f>
        <v>0.09986729340038439</v>
      </c>
      <c r="K9" s="10">
        <v>1472.8</v>
      </c>
      <c r="L9" s="13">
        <f>K9/K7*100</f>
        <v>0.09952927007295816</v>
      </c>
    </row>
    <row r="10" spans="2:12" ht="31.5">
      <c r="B10" s="7" t="s">
        <v>10</v>
      </c>
      <c r="C10" s="10">
        <v>11763.9</v>
      </c>
      <c r="D10" s="9">
        <f>C10/C7*100</f>
        <v>0.5296550121913086</v>
      </c>
      <c r="E10" s="10">
        <v>10919.9</v>
      </c>
      <c r="F10" s="9">
        <f>E10/E7*100</f>
        <v>0.49110990731115084</v>
      </c>
      <c r="G10" s="10">
        <v>6127.2</v>
      </c>
      <c r="H10" s="9">
        <f>G10/G7*100</f>
        <v>0.3919904011228972</v>
      </c>
      <c r="I10" s="10">
        <v>5359.2</v>
      </c>
      <c r="J10" s="9">
        <f>I10/I7*100</f>
        <v>0.36339543644170286</v>
      </c>
      <c r="K10" s="10">
        <v>5259.2</v>
      </c>
      <c r="L10" s="13">
        <f>K10/K7*100</f>
        <v>0.3554076162192434</v>
      </c>
    </row>
    <row r="11" spans="2:12" ht="31.5">
      <c r="B11" s="7" t="s">
        <v>11</v>
      </c>
      <c r="C11" s="10">
        <f>60602.1+20000</f>
        <v>80602.1</v>
      </c>
      <c r="D11" s="9">
        <f>C11/C7*100</f>
        <v>3.62900961910124</v>
      </c>
      <c r="E11" s="10">
        <v>95638.9</v>
      </c>
      <c r="F11" s="9">
        <f>E11/E7*100</f>
        <v>4.301249216049636</v>
      </c>
      <c r="G11" s="10">
        <v>49022</v>
      </c>
      <c r="H11" s="9">
        <f>G11/G7*100</f>
        <v>3.136204700980328</v>
      </c>
      <c r="I11" s="10">
        <v>46821</v>
      </c>
      <c r="J11" s="9">
        <f>I11/I7*100</f>
        <v>3.174827908948531</v>
      </c>
      <c r="K11" s="10">
        <v>46723</v>
      </c>
      <c r="L11" s="13">
        <f>K11/K7*100</f>
        <v>3.157459319404417</v>
      </c>
    </row>
    <row r="12" spans="2:12" ht="47.25">
      <c r="B12" s="7" t="s">
        <v>12</v>
      </c>
      <c r="C12" s="10">
        <f>352034.8+120000</f>
        <v>472034.8</v>
      </c>
      <c r="D12" s="9">
        <f>C11/C7*100</f>
        <v>3.62900961910124</v>
      </c>
      <c r="E12" s="10">
        <v>509439.2</v>
      </c>
      <c r="F12" s="9">
        <f>E11/E7*100</f>
        <v>4.301249216049636</v>
      </c>
      <c r="G12" s="10">
        <v>90226.1</v>
      </c>
      <c r="H12" s="9">
        <f>G11/G7*100</f>
        <v>3.136204700980328</v>
      </c>
      <c r="I12" s="10">
        <v>11046.1</v>
      </c>
      <c r="J12" s="9">
        <f>I11/I7*100</f>
        <v>3.174827908948531</v>
      </c>
      <c r="K12" s="10">
        <v>10846.1</v>
      </c>
      <c r="L12" s="13">
        <f>K11/K7*100</f>
        <v>3.157459319404417</v>
      </c>
    </row>
    <row r="13" spans="2:12" ht="15.75">
      <c r="B13" s="7" t="s">
        <v>13</v>
      </c>
      <c r="C13" s="10">
        <v>822468.8</v>
      </c>
      <c r="D13" s="9">
        <f>C13/C7*100</f>
        <v>37.03063799343509</v>
      </c>
      <c r="E13" s="10">
        <v>797318.1</v>
      </c>
      <c r="F13" s="9">
        <f>E13/E7*100</f>
        <v>35.85846190793898</v>
      </c>
      <c r="G13" s="10">
        <v>747960</v>
      </c>
      <c r="H13" s="9">
        <f>G13/G7*100</f>
        <v>47.851080497434744</v>
      </c>
      <c r="I13" s="10">
        <v>743860.6</v>
      </c>
      <c r="J13" s="9">
        <f>I13/I7*100</f>
        <v>50.439533398415236</v>
      </c>
      <c r="K13" s="10">
        <v>745567.3</v>
      </c>
      <c r="L13" s="13">
        <f>K13/K7*100</f>
        <v>50.38414527380923</v>
      </c>
    </row>
    <row r="14" spans="2:12" ht="15.75">
      <c r="B14" s="7" t="s">
        <v>14</v>
      </c>
      <c r="C14" s="10">
        <v>108433.2</v>
      </c>
      <c r="D14" s="9">
        <f>C14/C7*100</f>
        <v>4.882070390596878</v>
      </c>
      <c r="E14" s="10">
        <v>93759.3</v>
      </c>
      <c r="F14" s="9">
        <f>E14/E7*100</f>
        <v>4.216716374010604</v>
      </c>
      <c r="G14" s="10">
        <v>77900.8</v>
      </c>
      <c r="H14" s="9">
        <f>G14/G7*100</f>
        <v>4.983739039005514</v>
      </c>
      <c r="I14" s="10">
        <v>77221.8</v>
      </c>
      <c r="J14" s="9">
        <f>I14/I7*100</f>
        <v>5.236238564303234</v>
      </c>
      <c r="K14" s="10">
        <v>76721.8</v>
      </c>
      <c r="L14" s="13">
        <f>K14/K7*100</f>
        <v>5.184726203614532</v>
      </c>
    </row>
    <row r="15" spans="2:12" ht="15.75">
      <c r="B15" s="7" t="s">
        <v>15</v>
      </c>
      <c r="C15" s="10">
        <v>76967.7</v>
      </c>
      <c r="D15" s="9">
        <f>C15/C7*100</f>
        <v>3.4653752651618075</v>
      </c>
      <c r="E15" s="10">
        <v>76967.7</v>
      </c>
      <c r="F15" s="9">
        <f>E15/E7*100</f>
        <v>3.4615335317129703</v>
      </c>
      <c r="G15" s="10">
        <v>11027</v>
      </c>
      <c r="H15" s="9">
        <f>G15/G7*100</f>
        <v>0.7054573301315751</v>
      </c>
      <c r="I15" s="10">
        <v>10547</v>
      </c>
      <c r="J15" s="9">
        <f>I15/I7*100</f>
        <v>0.7151686199713838</v>
      </c>
      <c r="K15" s="10">
        <v>10547</v>
      </c>
      <c r="L15" s="13">
        <f>K15/K7*100</f>
        <v>0.7127479708443032</v>
      </c>
    </row>
    <row r="16" spans="2:12" ht="15.75">
      <c r="B16" s="7" t="s">
        <v>16</v>
      </c>
      <c r="C16" s="10">
        <v>500631.8</v>
      </c>
      <c r="D16" s="9">
        <f>C16/C7*100</f>
        <v>22.540326093587737</v>
      </c>
      <c r="E16" s="10">
        <v>497390.8</v>
      </c>
      <c r="F16" s="9">
        <f>E16/E7*100</f>
        <v>22.36957753142604</v>
      </c>
      <c r="G16" s="10">
        <v>463004.7</v>
      </c>
      <c r="H16" s="9">
        <f>G16/G7*100</f>
        <v>29.620935839337164</v>
      </c>
      <c r="I16" s="10">
        <v>456896.2</v>
      </c>
      <c r="J16" s="9">
        <f>I16/I7*100</f>
        <v>30.981115466404606</v>
      </c>
      <c r="K16" s="10">
        <v>450230.8</v>
      </c>
      <c r="L16" s="13">
        <f>K16/K7*100</f>
        <v>30.425816735717014</v>
      </c>
    </row>
    <row r="17" spans="2:12" ht="15.75">
      <c r="B17" s="7" t="s">
        <v>17</v>
      </c>
      <c r="C17" s="10">
        <f>38963.2+7472</f>
        <v>46435.2</v>
      </c>
      <c r="D17" s="9">
        <f>C17/C7*100</f>
        <v>2.090687307959593</v>
      </c>
      <c r="E17" s="10">
        <v>41031.1</v>
      </c>
      <c r="F17" s="9">
        <f>E17/E7*100</f>
        <v>1.8453263965672362</v>
      </c>
      <c r="G17" s="10">
        <v>23734.5</v>
      </c>
      <c r="H17" s="9">
        <f>G17/G7*100</f>
        <v>1.5184254105384847</v>
      </c>
      <c r="I17" s="10">
        <v>23141.5</v>
      </c>
      <c r="J17" s="9">
        <f>I17/I7*100</f>
        <v>1.5691736625644999</v>
      </c>
      <c r="K17" s="10">
        <v>23041.5</v>
      </c>
      <c r="L17" s="13">
        <f>K17/K7*100</f>
        <v>1.557104614602163</v>
      </c>
    </row>
    <row r="18" spans="2:12" ht="15.75">
      <c r="B18" s="7" t="s">
        <v>18</v>
      </c>
      <c r="C18" s="10">
        <v>1856.9</v>
      </c>
      <c r="D18" s="9">
        <f>C18/C7*100</f>
        <v>0.08360462024822049</v>
      </c>
      <c r="E18" s="10">
        <v>1650</v>
      </c>
      <c r="F18" s="9">
        <f>E18/E7*100</f>
        <v>0.07420684686337778</v>
      </c>
      <c r="G18" s="10">
        <v>1100</v>
      </c>
      <c r="H18" s="9">
        <f>G18/G7*100</f>
        <v>0.07037299928763331</v>
      </c>
      <c r="I18" s="10">
        <v>500</v>
      </c>
      <c r="J18" s="9">
        <f>I18/I7*100</f>
        <v>0.03390388830811528</v>
      </c>
      <c r="K18" s="10">
        <v>500</v>
      </c>
      <c r="L18" s="13">
        <f>K18/K7*100</f>
        <v>0.033789132968820676</v>
      </c>
    </row>
    <row r="19" spans="2:12" ht="31.5">
      <c r="B19" s="7" t="s">
        <v>19</v>
      </c>
      <c r="C19" s="10">
        <v>230</v>
      </c>
      <c r="D19" s="9">
        <f>C19/C7*100</f>
        <v>0.010355464837681466</v>
      </c>
      <c r="E19" s="10">
        <v>400</v>
      </c>
      <c r="F19" s="9">
        <f>E19/E7*100</f>
        <v>0.017989538633546128</v>
      </c>
      <c r="G19" s="10">
        <v>100</v>
      </c>
      <c r="H19" s="9">
        <f>G19/G7*100</f>
        <v>0.006397545389784848</v>
      </c>
      <c r="I19" s="10">
        <v>100</v>
      </c>
      <c r="J19" s="9">
        <f>I19/I7*100</f>
        <v>0.0067807776616230575</v>
      </c>
      <c r="K19" s="10">
        <v>100</v>
      </c>
      <c r="L19" s="13">
        <f>K19/K7*100</f>
        <v>0.006757826593764134</v>
      </c>
    </row>
    <row r="20" spans="2:12" ht="15.75">
      <c r="B20" s="7" t="s">
        <v>20</v>
      </c>
      <c r="C20" s="10">
        <v>43624</v>
      </c>
      <c r="D20" s="9">
        <f>C20/C7*100</f>
        <v>1.964116513387027</v>
      </c>
      <c r="E20" s="10">
        <v>43624</v>
      </c>
      <c r="F20" s="9">
        <f>E20/E7*100</f>
        <v>1.9619390833745407</v>
      </c>
      <c r="G20" s="10">
        <v>47032</v>
      </c>
      <c r="H20" s="9">
        <f>G20/G7*100</f>
        <v>3.0088935477236096</v>
      </c>
      <c r="I20" s="10">
        <v>46631</v>
      </c>
      <c r="J20" s="9">
        <f>I20/I7*100</f>
        <v>3.1619444313914475</v>
      </c>
      <c r="K20" s="10">
        <v>46632</v>
      </c>
      <c r="L20" s="13">
        <f>K20/K7*100</f>
        <v>3.1513096972040913</v>
      </c>
    </row>
    <row r="21" spans="2:12" ht="39.75" customHeight="1" thickBot="1">
      <c r="B21" s="8" t="s">
        <v>21</v>
      </c>
      <c r="C21" s="11"/>
      <c r="D21" s="12"/>
      <c r="E21" s="12"/>
      <c r="F21" s="12"/>
      <c r="G21" s="12"/>
      <c r="H21" s="12"/>
      <c r="I21" s="12">
        <v>10922.4</v>
      </c>
      <c r="J21" s="14">
        <v>2.5</v>
      </c>
      <c r="K21" s="12">
        <v>22388.7</v>
      </c>
      <c r="L21" s="26">
        <v>5</v>
      </c>
    </row>
    <row r="22" spans="2:13" ht="12.7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2.7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2.7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2.75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2.7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2.7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2.75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2.7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2.75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2.75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2.75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sheetProtection/>
  <mergeCells count="11">
    <mergeCell ref="I5:J5"/>
    <mergeCell ref="B4:B6"/>
    <mergeCell ref="C5:D5"/>
    <mergeCell ref="E5:F5"/>
    <mergeCell ref="K5:L5"/>
    <mergeCell ref="C4:D4"/>
    <mergeCell ref="E4:F4"/>
    <mergeCell ref="K4:L4"/>
    <mergeCell ref="G4:H4"/>
    <mergeCell ref="I4:J4"/>
    <mergeCell ref="G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&amp;C&amp;Z&amp;F&amp;RСтраница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uli</cp:lastModifiedBy>
  <cp:lastPrinted>2016-11-01T10:18:28Z</cp:lastPrinted>
  <dcterms:created xsi:type="dcterms:W3CDTF">2013-11-06T10:14:46Z</dcterms:created>
  <dcterms:modified xsi:type="dcterms:W3CDTF">2018-03-29T10:26:04Z</dcterms:modified>
  <cp:category/>
  <cp:version/>
  <cp:contentType/>
  <cp:contentStatus/>
</cp:coreProperties>
</file>